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年事業\静岡市協会大会\第2回\"/>
    </mc:Choice>
  </mc:AlternateContent>
  <xr:revisionPtr revIDLastSave="0" documentId="13_ncr:1_{664C8A7C-6007-4C95-ABAF-B3668DA3A5D1}" xr6:coauthVersionLast="36" xr6:coauthVersionMax="36" xr10:uidLastSave="{00000000-0000-0000-0000-000000000000}"/>
  <bookViews>
    <workbookView xWindow="360" yWindow="90" windowWidth="20730" windowHeight="11760" firstSheet="1" activeTab="8" xr2:uid="{00000000-000D-0000-FFFF-FFFF00000000}"/>
  </bookViews>
  <sheets>
    <sheet name="表紙" sheetId="2" r:id="rId1"/>
    <sheet name="日程" sheetId="3" r:id="rId2"/>
    <sheet name="実施要項" sheetId="7" r:id="rId3"/>
    <sheet name="コート配置図" sheetId="8" r:id="rId4"/>
    <sheet name="参加チーム" sheetId="5" r:id="rId5"/>
    <sheet name="1部予選組み合わせ" sheetId="6" r:id="rId6"/>
    <sheet name="1部決勝組み合わせ表" sheetId="12" r:id="rId7"/>
    <sheet name="2部タイムスケジュール" sheetId="13" r:id="rId8"/>
    <sheet name="成績表" sheetId="14" r:id="rId9"/>
  </sheets>
  <externalReferences>
    <externalReference r:id="rId10"/>
  </externalReferences>
  <definedNames>
    <definedName name="_xlnm.Print_Area" localSheetId="6">'1部決勝組み合わせ表'!$S$6</definedName>
    <definedName name="_xlnm.Print_Area" localSheetId="5">'1部予選組み合わせ'!$S$6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5" i="12" l="1"/>
  <c r="Q35" i="12"/>
  <c r="M35" i="12"/>
  <c r="G35" i="12"/>
  <c r="Y33" i="12"/>
  <c r="X33" i="12"/>
  <c r="X32" i="12"/>
  <c r="X31" i="12"/>
  <c r="W34" i="12" s="1"/>
  <c r="M29" i="12"/>
  <c r="S28" i="12"/>
  <c r="M28" i="12"/>
  <c r="M36" i="12" s="1"/>
  <c r="I28" i="12"/>
  <c r="E28" i="12"/>
  <c r="E30" i="12" s="1"/>
  <c r="Y26" i="12"/>
  <c r="X26" i="12"/>
  <c r="X25" i="12"/>
  <c r="X24" i="12"/>
  <c r="W27" i="12" s="1"/>
  <c r="Q22" i="12"/>
  <c r="E22" i="12"/>
  <c r="Q21" i="12"/>
  <c r="Q23" i="12" s="1"/>
  <c r="O21" i="12"/>
  <c r="O23" i="12" s="1"/>
  <c r="K21" i="12"/>
  <c r="E21" i="12"/>
  <c r="E29" i="12" s="1"/>
  <c r="Y19" i="12"/>
  <c r="X19" i="12"/>
  <c r="X18" i="12"/>
  <c r="X17" i="12"/>
  <c r="W20" i="12" s="1"/>
  <c r="U15" i="12"/>
  <c r="O15" i="12"/>
  <c r="I15" i="12"/>
  <c r="U14" i="12"/>
  <c r="U36" i="12" s="1"/>
  <c r="O14" i="12"/>
  <c r="O22" i="12" s="1"/>
  <c r="I14" i="12"/>
  <c r="I29" i="12" s="1"/>
  <c r="C14" i="12"/>
  <c r="Y12" i="12"/>
  <c r="X12" i="12"/>
  <c r="X11" i="12"/>
  <c r="X10" i="12"/>
  <c r="W13" i="12" s="1"/>
  <c r="S8" i="12"/>
  <c r="K8" i="12"/>
  <c r="G8" i="12"/>
  <c r="C8" i="12"/>
  <c r="S7" i="12"/>
  <c r="S9" i="12" s="1"/>
  <c r="K7" i="12"/>
  <c r="K9" i="12" s="1"/>
  <c r="G7" i="12"/>
  <c r="G9" i="12" s="1"/>
  <c r="C7" i="12"/>
  <c r="C15" i="12" s="1"/>
  <c r="Y5" i="12"/>
  <c r="X5" i="12"/>
  <c r="X4" i="12"/>
  <c r="X3" i="12"/>
  <c r="W6" i="12" s="1"/>
  <c r="U37" i="12" l="1"/>
  <c r="I30" i="12"/>
  <c r="AA24" i="12" s="1"/>
  <c r="M37" i="12"/>
  <c r="C16" i="12"/>
  <c r="S30" i="12"/>
  <c r="E23" i="12"/>
  <c r="M30" i="12"/>
  <c r="G36" i="12"/>
  <c r="G37" i="12" s="1"/>
  <c r="AA31" i="12" s="1"/>
  <c r="O16" i="12"/>
  <c r="K22" i="12"/>
  <c r="K23" i="12" s="1"/>
  <c r="S29" i="12"/>
  <c r="C9" i="12"/>
  <c r="AA3" i="12" s="1"/>
  <c r="Q36" i="12"/>
  <c r="Q37" i="12" s="1"/>
  <c r="U16" i="12"/>
  <c r="I16" i="12"/>
  <c r="S8" i="6"/>
  <c r="S7" i="6"/>
  <c r="S9" i="6" s="1"/>
  <c r="AA17" i="12" l="1"/>
  <c r="AA10" i="12"/>
  <c r="U35" i="6"/>
  <c r="Q35" i="6"/>
  <c r="M35" i="6"/>
  <c r="G35" i="6"/>
  <c r="Y33" i="6"/>
  <c r="X33" i="6"/>
  <c r="X32" i="6"/>
  <c r="X31" i="6"/>
  <c r="M29" i="6"/>
  <c r="S28" i="6"/>
  <c r="M28" i="6"/>
  <c r="M36" i="6" s="1"/>
  <c r="I28" i="6"/>
  <c r="I15" i="6" s="1"/>
  <c r="E28" i="6"/>
  <c r="Y26" i="6"/>
  <c r="X26" i="6"/>
  <c r="X25" i="6"/>
  <c r="X24" i="6"/>
  <c r="Q22" i="6"/>
  <c r="E22" i="6"/>
  <c r="Q21" i="6"/>
  <c r="Q36" i="6" s="1"/>
  <c r="O21" i="6"/>
  <c r="K21" i="6"/>
  <c r="E21" i="6"/>
  <c r="E23" i="6" s="1"/>
  <c r="Y19" i="6"/>
  <c r="X19" i="6"/>
  <c r="X18" i="6"/>
  <c r="X17" i="6"/>
  <c r="U15" i="6"/>
  <c r="O15" i="6"/>
  <c r="U14" i="6"/>
  <c r="U36" i="6" s="1"/>
  <c r="O14" i="6"/>
  <c r="O22" i="6" s="1"/>
  <c r="I14" i="6"/>
  <c r="I16" i="6" s="1"/>
  <c r="C14" i="6"/>
  <c r="Y12" i="6"/>
  <c r="X12" i="6"/>
  <c r="X11" i="6"/>
  <c r="X10" i="6"/>
  <c r="W13" i="6" s="1"/>
  <c r="K8" i="6"/>
  <c r="G8" i="6"/>
  <c r="C8" i="6"/>
  <c r="S29" i="6"/>
  <c r="K7" i="6"/>
  <c r="K22" i="6" s="1"/>
  <c r="G7" i="6"/>
  <c r="G36" i="6" s="1"/>
  <c r="C7" i="6"/>
  <c r="C9" i="6" s="1"/>
  <c r="Y5" i="6"/>
  <c r="X5" i="6"/>
  <c r="X4" i="6"/>
  <c r="X3" i="6"/>
  <c r="W6" i="6" s="1"/>
  <c r="W34" i="6" l="1"/>
  <c r="G37" i="6"/>
  <c r="W20" i="6"/>
  <c r="M37" i="6"/>
  <c r="I29" i="6"/>
  <c r="W27" i="6"/>
  <c r="U37" i="6"/>
  <c r="O23" i="6"/>
  <c r="S30" i="6"/>
  <c r="K23" i="6"/>
  <c r="AA17" i="6" s="1"/>
  <c r="Q37" i="6"/>
  <c r="AA31" i="6" s="1"/>
  <c r="K9" i="6"/>
  <c r="U16" i="6"/>
  <c r="I30" i="6"/>
  <c r="O16" i="6"/>
  <c r="Q23" i="6"/>
  <c r="E29" i="6"/>
  <c r="E30" i="6" s="1"/>
  <c r="C15" i="6"/>
  <c r="C16" i="6" s="1"/>
  <c r="AA10" i="6" s="1"/>
  <c r="M30" i="6"/>
  <c r="G9" i="6"/>
  <c r="AA3" i="6" s="1"/>
  <c r="AA24" i="6" l="1"/>
</calcChain>
</file>

<file path=xl/sharedStrings.xml><?xml version="1.0" encoding="utf-8"?>
<sst xmlns="http://schemas.openxmlformats.org/spreadsheetml/2006/main" count="909" uniqueCount="233">
  <si>
    <t>大会役員</t>
    <rPh sb="0" eb="2">
      <t>タイカイ</t>
    </rPh>
    <rPh sb="2" eb="4">
      <t>ヤクイン</t>
    </rPh>
    <phoneticPr fontId="1"/>
  </si>
  <si>
    <t>大会会長</t>
    <rPh sb="0" eb="2">
      <t>タイカイ</t>
    </rPh>
    <rPh sb="2" eb="4">
      <t>カイチョウ</t>
    </rPh>
    <phoneticPr fontId="1"/>
  </si>
  <si>
    <t>森下耕治</t>
    <rPh sb="0" eb="2">
      <t>モリシタ</t>
    </rPh>
    <rPh sb="2" eb="4">
      <t>コウジ</t>
    </rPh>
    <phoneticPr fontId="1"/>
  </si>
  <si>
    <t>大会副会長</t>
    <rPh sb="0" eb="2">
      <t>タイカイ</t>
    </rPh>
    <rPh sb="2" eb="5">
      <t>フクカイチョウ</t>
    </rPh>
    <phoneticPr fontId="1"/>
  </si>
  <si>
    <t>大会顧問</t>
    <rPh sb="0" eb="2">
      <t>タイカイ</t>
    </rPh>
    <rPh sb="2" eb="4">
      <t>コモン</t>
    </rPh>
    <phoneticPr fontId="1"/>
  </si>
  <si>
    <t>大会審判長</t>
    <rPh sb="0" eb="2">
      <t>タイカイ</t>
    </rPh>
    <rPh sb="2" eb="5">
      <t>シンパンチョウ</t>
    </rPh>
    <phoneticPr fontId="1"/>
  </si>
  <si>
    <t>大会副審判長</t>
    <rPh sb="0" eb="2">
      <t>タイカイ</t>
    </rPh>
    <rPh sb="2" eb="3">
      <t>フク</t>
    </rPh>
    <rPh sb="3" eb="5">
      <t>シンパン</t>
    </rPh>
    <rPh sb="5" eb="6">
      <t>チョウ</t>
    </rPh>
    <phoneticPr fontId="1"/>
  </si>
  <si>
    <t>繁田洋子</t>
    <rPh sb="0" eb="2">
      <t>シゲタ</t>
    </rPh>
    <rPh sb="2" eb="4">
      <t>ヨウコ</t>
    </rPh>
    <phoneticPr fontId="1"/>
  </si>
  <si>
    <t>大会日程</t>
    <rPh sb="0" eb="2">
      <t>タイカイ</t>
    </rPh>
    <rPh sb="2" eb="4">
      <t>ニッテイ</t>
    </rPh>
    <phoneticPr fontId="1"/>
  </si>
  <si>
    <t>受付開始</t>
    <rPh sb="0" eb="2">
      <t>ウケツケ</t>
    </rPh>
    <rPh sb="2" eb="4">
      <t>カイシ</t>
    </rPh>
    <phoneticPr fontId="1"/>
  </si>
  <si>
    <t>キャプテン会議</t>
    <rPh sb="5" eb="7">
      <t>カイギ</t>
    </rPh>
    <phoneticPr fontId="1"/>
  </si>
  <si>
    <t>9：00～</t>
    <phoneticPr fontId="1"/>
  </si>
  <si>
    <t>開会式</t>
    <rPh sb="0" eb="2">
      <t>カイカイ</t>
    </rPh>
    <rPh sb="2" eb="3">
      <t>シキ</t>
    </rPh>
    <phoneticPr fontId="1"/>
  </si>
  <si>
    <t>予選リーグ</t>
    <rPh sb="0" eb="2">
      <t>ヨセン</t>
    </rPh>
    <phoneticPr fontId="1"/>
  </si>
  <si>
    <t>繁田秀雄</t>
    <rPh sb="0" eb="2">
      <t>シゲタ</t>
    </rPh>
    <rPh sb="2" eb="4">
      <t>ヒデオ</t>
    </rPh>
    <phoneticPr fontId="1"/>
  </si>
  <si>
    <t>柴田保男</t>
    <rPh sb="0" eb="2">
      <t>シバタ</t>
    </rPh>
    <rPh sb="2" eb="3">
      <t>ホ</t>
    </rPh>
    <rPh sb="3" eb="4">
      <t>オトコ</t>
    </rPh>
    <phoneticPr fontId="1"/>
  </si>
  <si>
    <t>閉会式</t>
    <rPh sb="0" eb="3">
      <t>ヘイカイシキ</t>
    </rPh>
    <phoneticPr fontId="1"/>
  </si>
  <si>
    <t>開式</t>
    <rPh sb="0" eb="2">
      <t>カイシキ</t>
    </rPh>
    <phoneticPr fontId="1"/>
  </si>
  <si>
    <t>開会宣言</t>
    <rPh sb="0" eb="2">
      <t>カイカイ</t>
    </rPh>
    <rPh sb="2" eb="4">
      <t>センゲン</t>
    </rPh>
    <phoneticPr fontId="1"/>
  </si>
  <si>
    <t>開会挨拶</t>
    <rPh sb="0" eb="2">
      <t>カイカイ</t>
    </rPh>
    <rPh sb="2" eb="4">
      <t>アイサツ</t>
    </rPh>
    <phoneticPr fontId="1"/>
  </si>
  <si>
    <t>来賓祝辞</t>
    <rPh sb="0" eb="2">
      <t>ライヒン</t>
    </rPh>
    <rPh sb="2" eb="4">
      <t>シュクジ</t>
    </rPh>
    <phoneticPr fontId="1"/>
  </si>
  <si>
    <t>審判長注意</t>
    <rPh sb="0" eb="2">
      <t>シンパン</t>
    </rPh>
    <rPh sb="2" eb="3">
      <t>チョウ</t>
    </rPh>
    <rPh sb="3" eb="5">
      <t>チュウイ</t>
    </rPh>
    <phoneticPr fontId="1"/>
  </si>
  <si>
    <t>選手宣誓</t>
    <rPh sb="0" eb="2">
      <t>センシュ</t>
    </rPh>
    <rPh sb="2" eb="4">
      <t>センセイ</t>
    </rPh>
    <phoneticPr fontId="1"/>
  </si>
  <si>
    <t>閉会</t>
    <rPh sb="0" eb="2">
      <t>ヘイカイ</t>
    </rPh>
    <phoneticPr fontId="1"/>
  </si>
  <si>
    <t>成績発表</t>
    <rPh sb="0" eb="2">
      <t>セイセキ</t>
    </rPh>
    <rPh sb="2" eb="4">
      <t>ハッピョウ</t>
    </rPh>
    <phoneticPr fontId="1"/>
  </si>
  <si>
    <t>表彰</t>
    <rPh sb="0" eb="2">
      <t>ヒョウショウ</t>
    </rPh>
    <phoneticPr fontId="1"/>
  </si>
  <si>
    <t>閉会宣言</t>
    <rPh sb="0" eb="2">
      <t>ヘイカイ</t>
    </rPh>
    <rPh sb="2" eb="4">
      <t>センゲン</t>
    </rPh>
    <phoneticPr fontId="1"/>
  </si>
  <si>
    <t>会場本部前</t>
    <rPh sb="0" eb="2">
      <t>カイジョウ</t>
    </rPh>
    <rPh sb="2" eb="4">
      <t>ホンブ</t>
    </rPh>
    <rPh sb="4" eb="5">
      <t>マエ</t>
    </rPh>
    <phoneticPr fontId="1"/>
  </si>
  <si>
    <t>会場</t>
    <rPh sb="0" eb="2">
      <t>カイジョウ</t>
    </rPh>
    <phoneticPr fontId="1"/>
  </si>
  <si>
    <t>山田達夫</t>
    <rPh sb="0" eb="2">
      <t>ヤマダ</t>
    </rPh>
    <rPh sb="2" eb="4">
      <t>タツオ</t>
    </rPh>
    <phoneticPr fontId="1"/>
  </si>
  <si>
    <t>栗田啓正</t>
    <rPh sb="0" eb="2">
      <t>クリタ</t>
    </rPh>
    <rPh sb="2" eb="4">
      <t>ヒロマサ</t>
    </rPh>
    <phoneticPr fontId="1"/>
  </si>
  <si>
    <t>宮本　勇</t>
    <rPh sb="0" eb="2">
      <t>ミヤモト</t>
    </rPh>
    <rPh sb="3" eb="4">
      <t>イサム</t>
    </rPh>
    <phoneticPr fontId="1"/>
  </si>
  <si>
    <t>青島　眞</t>
    <rPh sb="0" eb="2">
      <t>アオシマ</t>
    </rPh>
    <rPh sb="3" eb="4">
      <t>シン</t>
    </rPh>
    <phoneticPr fontId="1"/>
  </si>
  <si>
    <t>大長昭二</t>
    <rPh sb="0" eb="2">
      <t>ダイチョウ</t>
    </rPh>
    <rPh sb="2" eb="4">
      <t>ショウジ</t>
    </rPh>
    <phoneticPr fontId="1"/>
  </si>
  <si>
    <t>八重田千世枝</t>
    <rPh sb="0" eb="3">
      <t>ヤエタ</t>
    </rPh>
    <rPh sb="3" eb="5">
      <t>チヨ</t>
    </rPh>
    <rPh sb="5" eb="6">
      <t>エ</t>
    </rPh>
    <phoneticPr fontId="1"/>
  </si>
  <si>
    <t>大会委員長</t>
    <rPh sb="0" eb="2">
      <t>タイカイ</t>
    </rPh>
    <rPh sb="2" eb="5">
      <t>イインチョウ</t>
    </rPh>
    <phoneticPr fontId="1"/>
  </si>
  <si>
    <t>中村輝彦</t>
    <rPh sb="0" eb="2">
      <t>ナカムラ</t>
    </rPh>
    <rPh sb="2" eb="4">
      <t>テルヒコ</t>
    </rPh>
    <phoneticPr fontId="1"/>
  </si>
  <si>
    <t>大会副委員長</t>
    <rPh sb="0" eb="2">
      <t>タイカイ</t>
    </rPh>
    <rPh sb="2" eb="3">
      <t>フク</t>
    </rPh>
    <rPh sb="3" eb="5">
      <t>イイン</t>
    </rPh>
    <rPh sb="5" eb="6">
      <t>チョウ</t>
    </rPh>
    <phoneticPr fontId="1"/>
  </si>
  <si>
    <t>佐藤　晃</t>
    <rPh sb="0" eb="2">
      <t>サトウ</t>
    </rPh>
    <rPh sb="3" eb="4">
      <t>アキラ</t>
    </rPh>
    <phoneticPr fontId="1"/>
  </si>
  <si>
    <t>稲森陽子</t>
    <rPh sb="0" eb="2">
      <t>イナモリ</t>
    </rPh>
    <rPh sb="2" eb="4">
      <t>ヨウコ</t>
    </rPh>
    <phoneticPr fontId="1"/>
  </si>
  <si>
    <t>大橋裕子</t>
    <rPh sb="0" eb="2">
      <t>オオハシ</t>
    </rPh>
    <rPh sb="2" eb="4">
      <t>ヒロコ</t>
    </rPh>
    <phoneticPr fontId="1"/>
  </si>
  <si>
    <t>米澤恵理子</t>
    <rPh sb="0" eb="2">
      <t>ヨネザワ</t>
    </rPh>
    <rPh sb="2" eb="5">
      <t>エリコ</t>
    </rPh>
    <phoneticPr fontId="1"/>
  </si>
  <si>
    <t>村松千寿</t>
    <rPh sb="0" eb="2">
      <t>ムラマツ</t>
    </rPh>
    <rPh sb="2" eb="4">
      <t>チズ</t>
    </rPh>
    <phoneticPr fontId="1"/>
  </si>
  <si>
    <t>中村実行委員長</t>
    <rPh sb="0" eb="2">
      <t>ナカムラ</t>
    </rPh>
    <rPh sb="2" eb="4">
      <t>ジッコウ</t>
    </rPh>
    <rPh sb="4" eb="7">
      <t>イインチョウ</t>
    </rPh>
    <phoneticPr fontId="1"/>
  </si>
  <si>
    <t>会場使用上の注意</t>
    <rPh sb="0" eb="2">
      <t>カイジョウ</t>
    </rPh>
    <rPh sb="2" eb="5">
      <t>シヨウジョウ</t>
    </rPh>
    <rPh sb="6" eb="8">
      <t>チュウイ</t>
    </rPh>
    <phoneticPr fontId="1"/>
  </si>
  <si>
    <t>開会式　</t>
    <rPh sb="0" eb="2">
      <t>カイカイ</t>
    </rPh>
    <rPh sb="2" eb="3">
      <t>シキ</t>
    </rPh>
    <phoneticPr fontId="1"/>
  </si>
  <si>
    <t>閉会</t>
    <rPh sb="0" eb="2">
      <t>ヘイカイ</t>
    </rPh>
    <phoneticPr fontId="1"/>
  </si>
  <si>
    <t>8：35～</t>
    <phoneticPr fontId="1"/>
  </si>
  <si>
    <t xml:space="preserve">   主催</t>
    <rPh sb="3" eb="5">
      <t>シュサイ</t>
    </rPh>
    <phoneticPr fontId="1"/>
  </si>
  <si>
    <t xml:space="preserve">   静岡市ファミリーバドミントン協会</t>
    <rPh sb="3" eb="6">
      <t>シズオカシ</t>
    </rPh>
    <rPh sb="17" eb="19">
      <t>キョウカイ</t>
    </rPh>
    <phoneticPr fontId="1"/>
  </si>
  <si>
    <t>8：20～</t>
    <phoneticPr fontId="1"/>
  </si>
  <si>
    <t>八重田理事</t>
    <rPh sb="0" eb="1">
      <t>ヤ</t>
    </rPh>
    <rPh sb="1" eb="2">
      <t>エ</t>
    </rPh>
    <rPh sb="2" eb="3">
      <t>タ</t>
    </rPh>
    <rPh sb="3" eb="5">
      <t>リジ</t>
    </rPh>
    <phoneticPr fontId="1"/>
  </si>
  <si>
    <t>中村実行委員長</t>
    <rPh sb="0" eb="2">
      <t>ナカムラ</t>
    </rPh>
    <rPh sb="2" eb="4">
      <t>ジッコウ</t>
    </rPh>
    <rPh sb="4" eb="6">
      <t>イイン</t>
    </rPh>
    <rPh sb="6" eb="7">
      <t>チョウ</t>
    </rPh>
    <phoneticPr fontId="1"/>
  </si>
  <si>
    <t xml:space="preserve">   静岡市中央体育館</t>
    <rPh sb="3" eb="6">
      <t>シズオカシ</t>
    </rPh>
    <rPh sb="6" eb="8">
      <t>チュウオウ</t>
    </rPh>
    <rPh sb="8" eb="11">
      <t>タイイクカン</t>
    </rPh>
    <phoneticPr fontId="1"/>
  </si>
  <si>
    <t>澤戸克実</t>
    <phoneticPr fontId="1"/>
  </si>
  <si>
    <t>浅野嘉英</t>
    <phoneticPr fontId="1"/>
  </si>
  <si>
    <t>柳原里三</t>
    <rPh sb="0" eb="2">
      <t>ヤナギハラ</t>
    </rPh>
    <rPh sb="2" eb="3">
      <t>サト</t>
    </rPh>
    <rPh sb="3" eb="4">
      <t>ミ</t>
    </rPh>
    <phoneticPr fontId="1"/>
  </si>
  <si>
    <t>2019年度第１回</t>
    <rPh sb="4" eb="5">
      <t>ネン</t>
    </rPh>
    <rPh sb="5" eb="6">
      <t>ド</t>
    </rPh>
    <rPh sb="6" eb="7">
      <t>ダイ</t>
    </rPh>
    <rPh sb="8" eb="9">
      <t>カイ</t>
    </rPh>
    <phoneticPr fontId="1"/>
  </si>
  <si>
    <t>佐地茂人・平井正樹</t>
    <rPh sb="5" eb="7">
      <t>ヒライ</t>
    </rPh>
    <rPh sb="7" eb="9">
      <t>マサキ</t>
    </rPh>
    <phoneticPr fontId="1"/>
  </si>
  <si>
    <t>8：45～</t>
    <phoneticPr fontId="1"/>
  </si>
  <si>
    <t>一部</t>
    <rPh sb="0" eb="2">
      <t>イチブ</t>
    </rPh>
    <phoneticPr fontId="1"/>
  </si>
  <si>
    <t>二部</t>
    <rPh sb="0" eb="2">
      <t>２ブ</t>
    </rPh>
    <phoneticPr fontId="1"/>
  </si>
  <si>
    <t>カラブラズ</t>
    <phoneticPr fontId="1"/>
  </si>
  <si>
    <t>静岡</t>
    <rPh sb="0" eb="2">
      <t>シズオカ</t>
    </rPh>
    <phoneticPr fontId="1"/>
  </si>
  <si>
    <t>ヘイヘイズ</t>
    <phoneticPr fontId="1"/>
  </si>
  <si>
    <t>ぐでたまDream</t>
    <phoneticPr fontId="1"/>
  </si>
  <si>
    <t>ＡＦＢ</t>
    <phoneticPr fontId="1"/>
  </si>
  <si>
    <t>沼津</t>
    <rPh sb="0" eb="2">
      <t>ヌマヅ</t>
    </rPh>
    <phoneticPr fontId="1"/>
  </si>
  <si>
    <t>スマイル</t>
    <phoneticPr fontId="1"/>
  </si>
  <si>
    <t>富士</t>
    <rPh sb="0" eb="2">
      <t>フジ</t>
    </rPh>
    <phoneticPr fontId="1"/>
  </si>
  <si>
    <t>藤枝</t>
    <rPh sb="0" eb="2">
      <t>フジエダ</t>
    </rPh>
    <phoneticPr fontId="1"/>
  </si>
  <si>
    <t>すわらじ</t>
    <phoneticPr fontId="1"/>
  </si>
  <si>
    <t>西奈Ｂ</t>
    <rPh sb="0" eb="2">
      <t>ニシナ</t>
    </rPh>
    <phoneticPr fontId="1"/>
  </si>
  <si>
    <t>島田</t>
    <rPh sb="0" eb="2">
      <t>シマダ</t>
    </rPh>
    <phoneticPr fontId="1"/>
  </si>
  <si>
    <t>焼津</t>
    <rPh sb="0" eb="2">
      <t>ヤイヅ</t>
    </rPh>
    <phoneticPr fontId="1"/>
  </si>
  <si>
    <t>サクセス</t>
    <phoneticPr fontId="1"/>
  </si>
  <si>
    <t>P&amp;B</t>
    <phoneticPr fontId="1"/>
  </si>
  <si>
    <t>vivaさくら</t>
    <phoneticPr fontId="1"/>
  </si>
  <si>
    <t>ＦＢＫ</t>
    <phoneticPr fontId="1"/>
  </si>
  <si>
    <t>ラクスパー</t>
    <phoneticPr fontId="1"/>
  </si>
  <si>
    <t>Try-spo!</t>
    <phoneticPr fontId="1"/>
  </si>
  <si>
    <t>コート№</t>
    <phoneticPr fontId="1"/>
  </si>
  <si>
    <t>チーム名</t>
    <rPh sb="3" eb="4">
      <t>メイ</t>
    </rPh>
    <phoneticPr fontId="10"/>
  </si>
  <si>
    <t>試合順</t>
    <rPh sb="0" eb="2">
      <t>シアイ</t>
    </rPh>
    <rPh sb="2" eb="3">
      <t>ジュン</t>
    </rPh>
    <phoneticPr fontId="10"/>
  </si>
  <si>
    <t>勝点</t>
    <rPh sb="0" eb="1">
      <t>カチ</t>
    </rPh>
    <rPh sb="1" eb="2">
      <t>テン</t>
    </rPh>
    <phoneticPr fontId="10"/>
  </si>
  <si>
    <t>得失セット数</t>
    <rPh sb="0" eb="2">
      <t>トクシツ</t>
    </rPh>
    <rPh sb="5" eb="6">
      <t>スウ</t>
    </rPh>
    <phoneticPr fontId="10"/>
  </si>
  <si>
    <t>総得点</t>
    <phoneticPr fontId="10"/>
  </si>
  <si>
    <t>順位</t>
    <rPh sb="0" eb="2">
      <t>ジュンイ</t>
    </rPh>
    <phoneticPr fontId="10"/>
  </si>
  <si>
    <t>勝敗</t>
    <rPh sb="0" eb="2">
      <t>ショウハイ</t>
    </rPh>
    <phoneticPr fontId="10"/>
  </si>
  <si>
    <t>勝</t>
    <rPh sb="0" eb="1">
      <t>カチ</t>
    </rPh>
    <phoneticPr fontId="10"/>
  </si>
  <si>
    <t>得セット</t>
    <rPh sb="0" eb="1">
      <t>トク</t>
    </rPh>
    <phoneticPr fontId="10"/>
  </si>
  <si>
    <t>1セット</t>
    <phoneticPr fontId="10"/>
  </si>
  <si>
    <t>負</t>
    <rPh sb="0" eb="1">
      <t>マ</t>
    </rPh>
    <phoneticPr fontId="10"/>
  </si>
  <si>
    <t>失セット</t>
    <rPh sb="0" eb="1">
      <t>シツ</t>
    </rPh>
    <phoneticPr fontId="10"/>
  </si>
  <si>
    <t>2セット</t>
    <phoneticPr fontId="10"/>
  </si>
  <si>
    <t>引分</t>
    <rPh sb="0" eb="2">
      <t>ヒキワケ</t>
    </rPh>
    <phoneticPr fontId="10"/>
  </si>
  <si>
    <t>3セット</t>
    <phoneticPr fontId="10"/>
  </si>
  <si>
    <t>得点</t>
    <rPh sb="0" eb="2">
      <t>トクテン</t>
    </rPh>
    <phoneticPr fontId="10"/>
  </si>
  <si>
    <t>失点</t>
    <rPh sb="0" eb="2">
      <t>シッテン</t>
    </rPh>
    <phoneticPr fontId="10"/>
  </si>
  <si>
    <t>得失点差</t>
    <rPh sb="0" eb="3">
      <t>トクシッテン</t>
    </rPh>
    <rPh sb="3" eb="4">
      <t>サ</t>
    </rPh>
    <phoneticPr fontId="10"/>
  </si>
  <si>
    <t>1セット</t>
    <phoneticPr fontId="10"/>
  </si>
  <si>
    <t>1セット</t>
    <phoneticPr fontId="10"/>
  </si>
  <si>
    <t>1セット</t>
    <phoneticPr fontId="10"/>
  </si>
  <si>
    <t xml:space="preserve"> ☆　種　目</t>
  </si>
  <si>
    <t>1部・2部</t>
    <rPh sb="1" eb="2">
      <t>ブ</t>
    </rPh>
    <rPh sb="4" eb="5">
      <t>ブ</t>
    </rPh>
    <phoneticPr fontId="10"/>
  </si>
  <si>
    <t xml:space="preserve"> ☆　実施方法</t>
  </si>
  <si>
    <t>【共通項目】</t>
    <rPh sb="1" eb="3">
      <t>キョウツウ</t>
    </rPh>
    <rPh sb="3" eb="5">
      <t>コウモク</t>
    </rPh>
    <phoneticPr fontId="10"/>
  </si>
  <si>
    <t>1）競技は、日本ファミリーバドミントン協会制定の｢ファミリーバドミントン競技規則｣</t>
    <phoneticPr fontId="10"/>
  </si>
  <si>
    <t>　 に準じて行います。</t>
    <phoneticPr fontId="10"/>
  </si>
  <si>
    <t>2）チームには、代表者１名（出場選手がこれを兼ねることも可能）をおいてください。</t>
    <phoneticPr fontId="10"/>
  </si>
  <si>
    <t>4）審判は相互審判で行います。なお、審判の割付を主催者で決めておきますので、</t>
    <phoneticPr fontId="10"/>
  </si>
  <si>
    <t>　 それに基づき行ってください。</t>
    <phoneticPr fontId="10"/>
  </si>
  <si>
    <t>5）試合は各コートで運営してください。第1試合開始は一斉で行います</t>
    <rPh sb="2" eb="4">
      <t>シアイ</t>
    </rPh>
    <rPh sb="5" eb="6">
      <t>カク</t>
    </rPh>
    <rPh sb="10" eb="12">
      <t>ウンエイ</t>
    </rPh>
    <rPh sb="19" eb="20">
      <t>ダイ</t>
    </rPh>
    <rPh sb="21" eb="23">
      <t>シアイ</t>
    </rPh>
    <rPh sb="23" eb="25">
      <t>カイシ</t>
    </rPh>
    <rPh sb="26" eb="28">
      <t>イッセイ</t>
    </rPh>
    <rPh sb="29" eb="30">
      <t>オコナ</t>
    </rPh>
    <phoneticPr fontId="10"/>
  </si>
  <si>
    <t>8）各セット試打を行ってください（進行状況によっては行わない場合もあります）</t>
    <rPh sb="17" eb="19">
      <t>シンコウ</t>
    </rPh>
    <rPh sb="19" eb="21">
      <t>ジョウキョウ</t>
    </rPh>
    <rPh sb="26" eb="27">
      <t>オコナ</t>
    </rPh>
    <rPh sb="30" eb="32">
      <t>バアイ</t>
    </rPh>
    <phoneticPr fontId="10"/>
  </si>
  <si>
    <t xml:space="preserve">   ※両チームの同意により試打を省いてもかまいません。</t>
    <rPh sb="4" eb="5">
      <t>リョウ</t>
    </rPh>
    <rPh sb="9" eb="11">
      <t>ドウイ</t>
    </rPh>
    <rPh sb="14" eb="15">
      <t>ココロ</t>
    </rPh>
    <rPh sb="15" eb="16">
      <t>ウ</t>
    </rPh>
    <rPh sb="17" eb="18">
      <t>ハブ</t>
    </rPh>
    <phoneticPr fontId="10"/>
  </si>
  <si>
    <t>10)予選・決勝リーグ戦の順位決定は、次の順序によるものとします。</t>
    <rPh sb="3" eb="5">
      <t>ヨセン</t>
    </rPh>
    <rPh sb="6" eb="8">
      <t>ケッショウ</t>
    </rPh>
    <phoneticPr fontId="10"/>
  </si>
  <si>
    <t>　 ①勝ち点の多いチーム</t>
  </si>
  <si>
    <t>【1部】</t>
    <rPh sb="2" eb="3">
      <t>ブ</t>
    </rPh>
    <phoneticPr fontId="10"/>
  </si>
  <si>
    <t>【2部】</t>
    <rPh sb="2" eb="3">
      <t>ブ</t>
    </rPh>
    <phoneticPr fontId="10"/>
  </si>
  <si>
    <t xml:space="preserve"> ☆　その他</t>
  </si>
  <si>
    <t>　2019年度　第1回静岡県ファミリーバドミントン交流大会　実施要綱</t>
    <rPh sb="5" eb="6">
      <t>ネン</t>
    </rPh>
    <rPh sb="6" eb="7">
      <t>ド</t>
    </rPh>
    <phoneticPr fontId="10"/>
  </si>
  <si>
    <t xml:space="preserve">   ②総得点の多いチーム</t>
    <rPh sb="4" eb="7">
      <t>ソウトクテン</t>
    </rPh>
    <rPh sb="8" eb="9">
      <t>オオ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</si>
  <si>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</si>
  <si>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</si>
  <si>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静岡市ファミリーバドミントン協会大会　実施要項</t>
    <rPh sb="0" eb="3">
      <t>シズオカシ</t>
    </rPh>
    <rPh sb="14" eb="16">
      <t>キョウカイ</t>
    </rPh>
    <rPh sb="16" eb="18">
      <t>タイカイ</t>
    </rPh>
    <rPh sb="19" eb="21">
      <t>ジッシ</t>
    </rPh>
    <rPh sb="21" eb="23">
      <t>ヨウコウ</t>
    </rPh>
    <phoneticPr fontId="1"/>
  </si>
  <si>
    <t>柳原理事</t>
    <rPh sb="0" eb="2">
      <t>ヤナギハラ</t>
    </rPh>
    <rPh sb="2" eb="4">
      <t>リジ</t>
    </rPh>
    <phoneticPr fontId="1"/>
  </si>
  <si>
    <t>柴田副会長</t>
    <rPh sb="0" eb="2">
      <t>シバタ</t>
    </rPh>
    <rPh sb="2" eb="5">
      <t>フクカイチョウ</t>
    </rPh>
    <phoneticPr fontId="1"/>
  </si>
  <si>
    <t>大橋理事</t>
    <rPh sb="0" eb="2">
      <t>オオハシ</t>
    </rPh>
    <rPh sb="2" eb="4">
      <t>リジ</t>
    </rPh>
    <phoneticPr fontId="1"/>
  </si>
  <si>
    <t>閉会挨拶・総評</t>
    <rPh sb="0" eb="2">
      <t>ヘイカイ</t>
    </rPh>
    <rPh sb="2" eb="4">
      <t>アイサツ</t>
    </rPh>
    <rPh sb="5" eb="7">
      <t>ソウヒョウ</t>
    </rPh>
    <phoneticPr fontId="1"/>
  </si>
  <si>
    <t>9）勝ち点についてはセット勝ち勝点５点、引き分け１点とします</t>
    <rPh sb="2" eb="3">
      <t>カ</t>
    </rPh>
    <rPh sb="4" eb="5">
      <t>テン</t>
    </rPh>
    <rPh sb="13" eb="14">
      <t>カ</t>
    </rPh>
    <rPh sb="15" eb="16">
      <t>カ</t>
    </rPh>
    <rPh sb="16" eb="17">
      <t>テン</t>
    </rPh>
    <rPh sb="18" eb="19">
      <t>テン</t>
    </rPh>
    <rPh sb="20" eb="21">
      <t>ヒ</t>
    </rPh>
    <rPh sb="22" eb="23">
      <t>ワ</t>
    </rPh>
    <rPh sb="25" eb="26">
      <t>テン</t>
    </rPh>
    <phoneticPr fontId="10"/>
  </si>
  <si>
    <t>　 ③総得失点差の多いチーム</t>
    <phoneticPr fontId="1"/>
  </si>
  <si>
    <t>　 ④直接対決の勝ちチーム</t>
    <phoneticPr fontId="1"/>
  </si>
  <si>
    <t>　 ⑤両チームのメンバーによる、３名対３名のジャンケンの勝チーム</t>
    <phoneticPr fontId="1"/>
  </si>
  <si>
    <t>1）得点板に掲げる、チームプレート（Ａ４版・紐付き）を用意してください。</t>
    <rPh sb="20" eb="21">
      <t>バン</t>
    </rPh>
    <rPh sb="22" eb="23">
      <t>ヒモ</t>
    </rPh>
    <rPh sb="23" eb="24">
      <t>ツ</t>
    </rPh>
    <phoneticPr fontId="10"/>
  </si>
  <si>
    <t>2）昼食は観客席にてお願いします。</t>
    <rPh sb="5" eb="8">
      <t>カンキャクセキ</t>
    </rPh>
    <rPh sb="11" eb="12">
      <t>ネガ</t>
    </rPh>
    <phoneticPr fontId="10"/>
  </si>
  <si>
    <t>　 １階アリーナ内は飲食禁止（水分補給のみ）蓋つきの容器のもの</t>
    <rPh sb="8" eb="9">
      <t>ナイ</t>
    </rPh>
    <rPh sb="22" eb="23">
      <t>フタ</t>
    </rPh>
    <rPh sb="26" eb="28">
      <t>ヨウキ</t>
    </rPh>
    <phoneticPr fontId="10"/>
  </si>
  <si>
    <t>　 なお、ゴミ等の処理は各チームで責任を持って行ってください。</t>
    <rPh sb="12" eb="13">
      <t>カク</t>
    </rPh>
    <phoneticPr fontId="1"/>
  </si>
  <si>
    <t>3)アリーナ内は体育館シューズに必ず履き替えてください（厳守）</t>
    <rPh sb="6" eb="7">
      <t>ナイ</t>
    </rPh>
    <rPh sb="8" eb="11">
      <t>タイイクカン</t>
    </rPh>
    <rPh sb="16" eb="17">
      <t>カナラ</t>
    </rPh>
    <rPh sb="18" eb="19">
      <t>ハ</t>
    </rPh>
    <rPh sb="20" eb="21">
      <t>カ</t>
    </rPh>
    <rPh sb="28" eb="30">
      <t>ゲンシュ</t>
    </rPh>
    <phoneticPr fontId="1"/>
  </si>
  <si>
    <t>本部</t>
    <rPh sb="0" eb="2">
      <t>ホンブ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</si>
  <si>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</si>
  <si>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</si>
  <si>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</si>
  <si>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</si>
  <si>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</si>
  <si>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⑦</t>
    <phoneticPr fontId="1"/>
  </si>
  <si>
    <t>⑧</t>
    <phoneticPr fontId="1"/>
  </si>
  <si>
    <t>入口</t>
    <rPh sb="0" eb="2">
      <t>イリグチ</t>
    </rPh>
    <phoneticPr fontId="1"/>
  </si>
  <si>
    <t>洞口幸雄</t>
  </si>
  <si>
    <t>繁田(秀)審判長</t>
    <rPh sb="0" eb="2">
      <t>シゲタ</t>
    </rPh>
    <rPh sb="3" eb="4">
      <t>ヒデ</t>
    </rPh>
    <rPh sb="5" eb="8">
      <t>シンパンチョウ</t>
    </rPh>
    <phoneticPr fontId="1"/>
  </si>
  <si>
    <t>予定時間</t>
    <rPh sb="0" eb="2">
      <t>ヨテイ</t>
    </rPh>
    <rPh sb="2" eb="4">
      <t>ジカン</t>
    </rPh>
    <phoneticPr fontId="1"/>
  </si>
  <si>
    <t>コート</t>
    <phoneticPr fontId="1"/>
  </si>
  <si>
    <t>セット勝点　　○勝　→　5点　　△引き分け→１点　※ 各セット毎勝点制　</t>
    <rPh sb="3" eb="4">
      <t>カチ</t>
    </rPh>
    <rPh sb="4" eb="5">
      <t>テン</t>
    </rPh>
    <rPh sb="8" eb="9">
      <t>カチ</t>
    </rPh>
    <rPh sb="13" eb="14">
      <t>テン</t>
    </rPh>
    <rPh sb="17" eb="18">
      <t>ヒ</t>
    </rPh>
    <rPh sb="19" eb="20">
      <t>ワ</t>
    </rPh>
    <rPh sb="23" eb="24">
      <t>テン</t>
    </rPh>
    <rPh sb="27" eb="28">
      <t>カク</t>
    </rPh>
    <rPh sb="31" eb="32">
      <t>ゴト</t>
    </rPh>
    <rPh sb="32" eb="33">
      <t>カ</t>
    </rPh>
    <rPh sb="33" eb="34">
      <t>テン</t>
    </rPh>
    <rPh sb="34" eb="35">
      <t>セイ</t>
    </rPh>
    <phoneticPr fontId="10"/>
  </si>
  <si>
    <t>〇</t>
    <phoneticPr fontId="1"/>
  </si>
  <si>
    <t>順位決定リーグ戦</t>
    <rPh sb="0" eb="2">
      <t>ジュンイ</t>
    </rPh>
    <rPh sb="2" eb="4">
      <t>ケッテイ</t>
    </rPh>
    <rPh sb="7" eb="8">
      <t>セン</t>
    </rPh>
    <phoneticPr fontId="1"/>
  </si>
  <si>
    <t>16：00～</t>
    <phoneticPr fontId="1"/>
  </si>
  <si>
    <t>顧問</t>
    <rPh sb="0" eb="2">
      <t>コモン</t>
    </rPh>
    <phoneticPr fontId="1"/>
  </si>
  <si>
    <t>ミックスジュース様</t>
    <rPh sb="8" eb="9">
      <t>サマ</t>
    </rPh>
    <phoneticPr fontId="1"/>
  </si>
  <si>
    <t>会長・副会長実行委員長</t>
    <rPh sb="0" eb="2">
      <t>カイチョウ</t>
    </rPh>
    <rPh sb="3" eb="6">
      <t>フクカイチョウ</t>
    </rPh>
    <rPh sb="6" eb="8">
      <t>ジッコウ</t>
    </rPh>
    <rPh sb="8" eb="11">
      <t>イインチョウ</t>
    </rPh>
    <phoneticPr fontId="1"/>
  </si>
  <si>
    <t>進行柳原</t>
    <rPh sb="0" eb="2">
      <t>シンコウ</t>
    </rPh>
    <rPh sb="2" eb="4">
      <t>ヤナギハラ</t>
    </rPh>
    <phoneticPr fontId="1"/>
  </si>
  <si>
    <t>3）出場チームには、１名以上第３種以上及び静岡協会審判員有資格者が望ましい</t>
    <rPh sb="19" eb="20">
      <t>オヨ</t>
    </rPh>
    <rPh sb="21" eb="23">
      <t>シズオカ</t>
    </rPh>
    <rPh sb="23" eb="25">
      <t>キョウカイ</t>
    </rPh>
    <rPh sb="25" eb="28">
      <t>シンパンイン</t>
    </rPh>
    <rPh sb="33" eb="34">
      <t>ノゾ</t>
    </rPh>
    <phoneticPr fontId="10"/>
  </si>
  <si>
    <t>2）試合（決勝）：全チーム勝ち点で順位を決め、5チーム毎のリーグ戦を行い順位を決めます</t>
    <rPh sb="2" eb="4">
      <t>シアイ</t>
    </rPh>
    <rPh sb="5" eb="7">
      <t>ケッショウ</t>
    </rPh>
    <rPh sb="9" eb="10">
      <t>ゼン</t>
    </rPh>
    <rPh sb="13" eb="14">
      <t>カ</t>
    </rPh>
    <rPh sb="15" eb="16">
      <t>テン</t>
    </rPh>
    <rPh sb="17" eb="19">
      <t>ジュンイ</t>
    </rPh>
    <rPh sb="20" eb="21">
      <t>キ</t>
    </rPh>
    <rPh sb="27" eb="28">
      <t>ゴト</t>
    </rPh>
    <rPh sb="32" eb="33">
      <t>セン</t>
    </rPh>
    <rPh sb="34" eb="35">
      <t>オコナ</t>
    </rPh>
    <rPh sb="36" eb="38">
      <t>ジュンイ</t>
    </rPh>
    <rPh sb="39" eb="40">
      <t>キ</t>
    </rPh>
    <phoneticPr fontId="10"/>
  </si>
  <si>
    <t>1）試合（予選）：各コート5チームによる総当たりリーグ戦を行い勝ち点順位を決める。</t>
    <rPh sb="2" eb="4">
      <t>シアイ</t>
    </rPh>
    <rPh sb="5" eb="7">
      <t>ヨセン</t>
    </rPh>
    <rPh sb="20" eb="22">
      <t>ソウア</t>
    </rPh>
    <rPh sb="31" eb="32">
      <t>カ</t>
    </rPh>
    <rPh sb="33" eb="34">
      <t>テン</t>
    </rPh>
    <phoneticPr fontId="10"/>
  </si>
  <si>
    <t>2019年第2回静岡市ファミリーバドミントン協会交流大会参加チーム一覧表</t>
    <rPh sb="4" eb="5">
      <t>ネン</t>
    </rPh>
    <rPh sb="5" eb="6">
      <t>ダイ</t>
    </rPh>
    <rPh sb="7" eb="8">
      <t>カイ</t>
    </rPh>
    <rPh sb="8" eb="11">
      <t>シズオカシ</t>
    </rPh>
    <rPh sb="22" eb="28">
      <t>キョウカイコウリュウタイカイ</t>
    </rPh>
    <rPh sb="28" eb="30">
      <t>サンカ</t>
    </rPh>
    <rPh sb="33" eb="36">
      <t>イチランヒョウ</t>
    </rPh>
    <phoneticPr fontId="1"/>
  </si>
  <si>
    <t>ミックスジュース1</t>
    <phoneticPr fontId="1"/>
  </si>
  <si>
    <t>ミックスジュース2</t>
    <phoneticPr fontId="1"/>
  </si>
  <si>
    <t>Twin</t>
    <phoneticPr fontId="1"/>
  </si>
  <si>
    <t>磐田</t>
    <rPh sb="0" eb="2">
      <t>イワタ</t>
    </rPh>
    <phoneticPr fontId="1"/>
  </si>
  <si>
    <t>瀬戸谷FC</t>
    <rPh sb="0" eb="3">
      <t>セトヤ</t>
    </rPh>
    <phoneticPr fontId="1"/>
  </si>
  <si>
    <t>ＢＳ初陣</t>
    <rPh sb="2" eb="4">
      <t>ウイジン</t>
    </rPh>
    <phoneticPr fontId="1"/>
  </si>
  <si>
    <t>雷神軍</t>
    <rPh sb="0" eb="3">
      <t>ライジングン</t>
    </rPh>
    <phoneticPr fontId="1"/>
  </si>
  <si>
    <t>風来坊 野風</t>
    <rPh sb="0" eb="3">
      <t>フウライボウ</t>
    </rPh>
    <rPh sb="4" eb="6">
      <t>ノフウ</t>
    </rPh>
    <phoneticPr fontId="1"/>
  </si>
  <si>
    <t>おふのらすく</t>
    <phoneticPr fontId="10"/>
  </si>
  <si>
    <t>鮎夢</t>
    <rPh sb="0" eb="1">
      <t>アユ</t>
    </rPh>
    <rPh sb="1" eb="2">
      <t>ム</t>
    </rPh>
    <phoneticPr fontId="1"/>
  </si>
  <si>
    <t>Ｚｅａｌ</t>
    <phoneticPr fontId="1"/>
  </si>
  <si>
    <t>B-shot</t>
    <phoneticPr fontId="1"/>
  </si>
  <si>
    <t>M-BLOOD</t>
    <phoneticPr fontId="1"/>
  </si>
  <si>
    <t>Alice</t>
    <phoneticPr fontId="1"/>
  </si>
  <si>
    <t>JUST A WAY</t>
    <phoneticPr fontId="1"/>
  </si>
  <si>
    <t>Be free</t>
    <phoneticPr fontId="1"/>
  </si>
  <si>
    <t>宮竹L&amp;G</t>
    <rPh sb="0" eb="2">
      <t>ミヤタケ</t>
    </rPh>
    <phoneticPr fontId="1"/>
  </si>
  <si>
    <t>ドラーク</t>
    <phoneticPr fontId="1"/>
  </si>
  <si>
    <t>ワンステップA</t>
    <phoneticPr fontId="1"/>
  </si>
  <si>
    <t>ビックマウス</t>
    <phoneticPr fontId="1"/>
  </si>
  <si>
    <t>西奈A</t>
    <rPh sb="0" eb="2">
      <t>ニシナ</t>
    </rPh>
    <phoneticPr fontId="1"/>
  </si>
  <si>
    <t>KFC+</t>
    <phoneticPr fontId="1"/>
  </si>
  <si>
    <t>ふくせいドリームシャトル</t>
    <phoneticPr fontId="1"/>
  </si>
  <si>
    <t>レッド4</t>
    <phoneticPr fontId="1"/>
  </si>
  <si>
    <t>一番しぼり</t>
    <rPh sb="0" eb="2">
      <t>イチバン</t>
    </rPh>
    <phoneticPr fontId="1"/>
  </si>
  <si>
    <t>ココソラポン</t>
    <phoneticPr fontId="1"/>
  </si>
  <si>
    <t>埼玉</t>
    <rPh sb="0" eb="2">
      <t>サイタマ</t>
    </rPh>
    <phoneticPr fontId="1"/>
  </si>
  <si>
    <t>でんでん</t>
    <phoneticPr fontId="1"/>
  </si>
  <si>
    <t>試合№</t>
    <rPh sb="0" eb="2">
      <t>シアイ</t>
    </rPh>
    <phoneticPr fontId="1"/>
  </si>
  <si>
    <t>時刻</t>
  </si>
  <si>
    <t>7コート</t>
  </si>
  <si>
    <t>8コート</t>
  </si>
  <si>
    <t>対戦チーム名</t>
    <rPh sb="0" eb="2">
      <t>タイセン</t>
    </rPh>
    <rPh sb="5" eb="6">
      <t>メイ</t>
    </rPh>
    <phoneticPr fontId="1"/>
  </si>
  <si>
    <t>主審・線審</t>
    <rPh sb="0" eb="2">
      <t>シュシン</t>
    </rPh>
    <rPh sb="3" eb="5">
      <t>センシン</t>
    </rPh>
    <phoneticPr fontId="1"/>
  </si>
  <si>
    <t>副審・得点</t>
    <rPh sb="0" eb="1">
      <t>フク</t>
    </rPh>
    <rPh sb="1" eb="2">
      <t>シン</t>
    </rPh>
    <rPh sb="3" eb="5">
      <t>トクテン</t>
    </rPh>
    <phoneticPr fontId="1"/>
  </si>
  <si>
    <t>休み</t>
    <rPh sb="0" eb="1">
      <t>ヤス</t>
    </rPh>
    <phoneticPr fontId="1"/>
  </si>
  <si>
    <t>A</t>
  </si>
  <si>
    <t>ミックスジュース1</t>
  </si>
  <si>
    <t>I</t>
  </si>
  <si>
    <t>Alice</t>
  </si>
  <si>
    <t>C</t>
  </si>
  <si>
    <t>風来坊 野風</t>
  </si>
  <si>
    <t>F</t>
  </si>
  <si>
    <t>ミックスジュース2</t>
  </si>
  <si>
    <t>B</t>
  </si>
  <si>
    <t>B-shot</t>
  </si>
  <si>
    <t>G</t>
  </si>
  <si>
    <t>瀬戸谷FC</t>
  </si>
  <si>
    <t>D</t>
  </si>
  <si>
    <t>カラブラズ</t>
  </si>
  <si>
    <t>H</t>
  </si>
  <si>
    <t>ヘイヘイズ</t>
  </si>
  <si>
    <t>E</t>
  </si>
  <si>
    <t>鮎夢</t>
  </si>
  <si>
    <t>i</t>
  </si>
  <si>
    <t>2019年第2回静岡市ファミリーバドミントン協会交流大会2部成績表　</t>
    <rPh sb="5" eb="6">
      <t>ダイ</t>
    </rPh>
    <rPh sb="7" eb="8">
      <t>カイ</t>
    </rPh>
    <rPh sb="8" eb="11">
      <t>シズオカシ</t>
    </rPh>
    <rPh sb="22" eb="24">
      <t>キョウカイ</t>
    </rPh>
    <rPh sb="24" eb="26">
      <t>コウリュウ</t>
    </rPh>
    <rPh sb="26" eb="28">
      <t>タイカイ</t>
    </rPh>
    <rPh sb="29" eb="30">
      <t>ブ</t>
    </rPh>
    <rPh sb="30" eb="32">
      <t>セイセキ</t>
    </rPh>
    <phoneticPr fontId="1"/>
  </si>
  <si>
    <t>チーム名</t>
  </si>
  <si>
    <t>順位</t>
  </si>
  <si>
    <t>勝ち点</t>
  </si>
  <si>
    <t>総得点</t>
  </si>
  <si>
    <t>得点</t>
  </si>
  <si>
    <t>総失点</t>
  </si>
  <si>
    <t>失点</t>
  </si>
  <si>
    <t>得失点差</t>
  </si>
  <si>
    <t xml:space="preserve">   2019年7月21日(日)</t>
    <rPh sb="7" eb="8">
      <t>ネン</t>
    </rPh>
    <rPh sb="9" eb="10">
      <t>ガツ</t>
    </rPh>
    <rPh sb="12" eb="13">
      <t>ニチ</t>
    </rPh>
    <rPh sb="14" eb="15">
      <t>ニチ</t>
    </rPh>
    <phoneticPr fontId="1"/>
  </si>
  <si>
    <t>3）試合        ：9チーム総当たりリーグ戦を行い順位を決める。</t>
    <rPh sb="2" eb="4">
      <t>シアイ</t>
    </rPh>
    <rPh sb="17" eb="19">
      <t>ソウア</t>
    </rPh>
    <phoneticPr fontId="10"/>
  </si>
  <si>
    <t>30チーム　1～6コートを使用</t>
    <rPh sb="13" eb="15">
      <t>シヨウ</t>
    </rPh>
    <phoneticPr fontId="10"/>
  </si>
  <si>
    <t>9チーム　7、8コートを使用</t>
    <rPh sb="12" eb="14">
      <t>シヨウ</t>
    </rPh>
    <phoneticPr fontId="10"/>
  </si>
  <si>
    <t>6）1部1セット7分(決勝は6分)　2セットマッチ・2部1セット6分2セットマッチ</t>
    <rPh sb="3" eb="4">
      <t>ブ</t>
    </rPh>
    <rPh sb="9" eb="10">
      <t>フン</t>
    </rPh>
    <rPh sb="11" eb="13">
      <t>ケッショウ</t>
    </rPh>
    <rPh sb="15" eb="16">
      <t>フン</t>
    </rPh>
    <rPh sb="27" eb="28">
      <t>ブ</t>
    </rPh>
    <rPh sb="33" eb="34">
      <t>フン</t>
    </rPh>
    <phoneticPr fontId="10"/>
  </si>
  <si>
    <t>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</si>
</sst>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位&quot;"/>
    <numFmt numFmtId="177" formatCode="h:mm;@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8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7"/>
      <color theme="1"/>
      <name val="HG丸ｺﾞｼｯｸM-PRO"/>
      <family val="3"/>
      <charset val="128"/>
    </font>
    <font>
      <sz val="26"/>
      <color theme="1"/>
      <name val="ＭＳ Ｐゴシック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16" fillId="0" borderId="0"/>
    <xf numFmtId="0" fontId="2" fillId="0" borderId="0"/>
  </cellStyleXfs>
  <cellXfs count="126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2" xfId="0" applyFill="1" applyBorder="1">
      <alignment vertical="center"/>
    </xf>
    <xf numFmtId="0" fontId="0" fillId="0" borderId="25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/>
    </xf>
    <xf numFmtId="0" fontId="14" fillId="0" borderId="0" xfId="2" applyFont="1"/>
    <xf numFmtId="0" fontId="14" fillId="0" borderId="0" xfId="3" applyFont="1" applyAlignment="1">
      <alignment horizontal="center" vertical="center" shrinkToFit="1"/>
    </xf>
    <xf numFmtId="0" fontId="17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9" fillId="0" borderId="0" xfId="3" applyFont="1" applyAlignment="1">
      <alignment horizontal="center" vertical="center"/>
    </xf>
    <xf numFmtId="0" fontId="14" fillId="0" borderId="0" xfId="3" applyFont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 shrinkToFit="1"/>
    </xf>
    <xf numFmtId="0" fontId="20" fillId="0" borderId="0" xfId="3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 shrinkToFit="1"/>
    </xf>
    <xf numFmtId="0" fontId="14" fillId="0" borderId="0" xfId="3" applyFont="1" applyAlignment="1">
      <alignment horizontal="left" vertical="center" shrinkToFit="1"/>
    </xf>
    <xf numFmtId="0" fontId="15" fillId="0" borderId="0" xfId="2" applyFont="1" applyAlignment="1">
      <alignment wrapText="1"/>
    </xf>
    <xf numFmtId="0" fontId="0" fillId="0" borderId="22" xfId="0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19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0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6" xfId="0" applyBorder="1">
      <alignment vertical="center"/>
    </xf>
    <xf numFmtId="0" fontId="0" fillId="0" borderId="35" xfId="0" applyBorder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center"/>
    </xf>
    <xf numFmtId="0" fontId="23" fillId="0" borderId="6" xfId="0" applyFont="1" applyBorder="1">
      <alignment vertical="center"/>
    </xf>
    <xf numFmtId="0" fontId="23" fillId="0" borderId="15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8" xfId="0" applyFont="1" applyBorder="1">
      <alignment vertical="center"/>
    </xf>
    <xf numFmtId="0" fontId="23" fillId="0" borderId="16" xfId="0" applyFont="1" applyBorder="1">
      <alignment vertical="center"/>
    </xf>
    <xf numFmtId="0" fontId="23" fillId="0" borderId="9" xfId="0" applyFont="1" applyBorder="1">
      <alignment vertical="center"/>
    </xf>
    <xf numFmtId="49" fontId="9" fillId="0" borderId="0" xfId="0" applyNumberFormat="1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7" xfId="0" applyBorder="1">
      <alignment vertical="center"/>
    </xf>
    <xf numFmtId="0" fontId="2" fillId="0" borderId="22" xfId="4" applyBorder="1" applyAlignment="1">
      <alignment horizontal="distributed" vertical="center" justifyLastLine="1"/>
    </xf>
    <xf numFmtId="0" fontId="0" fillId="0" borderId="24" xfId="0" applyFill="1" applyBorder="1">
      <alignment vertical="center"/>
    </xf>
    <xf numFmtId="0" fontId="0" fillId="0" borderId="22" xfId="0" applyBorder="1" applyAlignment="1">
      <alignment vertical="center" shrinkToFit="1"/>
    </xf>
    <xf numFmtId="20" fontId="0" fillId="0" borderId="22" xfId="0" applyNumberForma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23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15" fillId="0" borderId="0" xfId="2" applyFont="1" applyAlignment="1">
      <alignment horizontal="center" wrapText="1"/>
    </xf>
    <xf numFmtId="0" fontId="14" fillId="0" borderId="0" xfId="3" applyFont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177" fontId="0" fillId="0" borderId="19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_01　第2回静岡県FB交流大会実施要項　　　　　H22-09-20" xfId="3" xr:uid="{00000000-0005-0000-0000-000002000000}"/>
    <cellStyle name="標準_02　エントリー用紙　H22-04-18" xfId="4" xr:uid="{6AA0A176-E632-4D7B-80F4-689E22DBB2F9}"/>
    <cellStyle name="標準_県協会１回目手紙_第6回県大会　冊子　H23-11-2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6885</xdr:colOff>
      <xdr:row>11</xdr:row>
      <xdr:rowOff>171451</xdr:rowOff>
    </xdr:from>
    <xdr:to>
      <xdr:col>10</xdr:col>
      <xdr:colOff>158750</xdr:colOff>
      <xdr:row>31</xdr:row>
      <xdr:rowOff>16971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135" y="2330451"/>
          <a:ext cx="5612865" cy="3338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32</xdr:row>
      <xdr:rowOff>14288</xdr:rowOff>
    </xdr:from>
    <xdr:to>
      <xdr:col>3</xdr:col>
      <xdr:colOff>552450</xdr:colOff>
      <xdr:row>33</xdr:row>
      <xdr:rowOff>133350</xdr:rowOff>
    </xdr:to>
    <xdr:sp macro="" textlink="">
      <xdr:nvSpPr>
        <xdr:cNvPr id="3" name="Rectangle 6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809750" y="5595938"/>
          <a:ext cx="876300" cy="2905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66675</xdr:colOff>
      <xdr:row>10</xdr:row>
      <xdr:rowOff>168276</xdr:rowOff>
    </xdr:from>
    <xdr:to>
      <xdr:col>5</xdr:col>
      <xdr:colOff>514349</xdr:colOff>
      <xdr:row>12</xdr:row>
      <xdr:rowOff>19050</xdr:rowOff>
    </xdr:to>
    <xdr:sp macro="" textlink="">
      <xdr:nvSpPr>
        <xdr:cNvPr id="5" name="Rectangle 6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2781300" y="1978026"/>
          <a:ext cx="800099" cy="1936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85725</xdr:colOff>
      <xdr:row>4</xdr:row>
      <xdr:rowOff>0</xdr:rowOff>
    </xdr:from>
    <xdr:to>
      <xdr:col>5</xdr:col>
      <xdr:colOff>542925</xdr:colOff>
      <xdr:row>5</xdr:row>
      <xdr:rowOff>19050</xdr:rowOff>
    </xdr:to>
    <xdr:sp macro="" textlink="">
      <xdr:nvSpPr>
        <xdr:cNvPr id="7" name="Rectangle 60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2800350" y="781050"/>
          <a:ext cx="8096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95250</xdr:colOff>
      <xdr:row>25</xdr:row>
      <xdr:rowOff>66676</xdr:rowOff>
    </xdr:from>
    <xdr:to>
      <xdr:col>7</xdr:col>
      <xdr:colOff>523875</xdr:colOff>
      <xdr:row>26</xdr:row>
      <xdr:rowOff>123825</xdr:rowOff>
    </xdr:to>
    <xdr:sp macro="" textlink="">
      <xdr:nvSpPr>
        <xdr:cNvPr id="9" name="Rectangle 6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3743325" y="4448176"/>
          <a:ext cx="781050" cy="2285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2</xdr:col>
      <xdr:colOff>123825</xdr:colOff>
      <xdr:row>18</xdr:row>
      <xdr:rowOff>0</xdr:rowOff>
    </xdr:from>
    <xdr:to>
      <xdr:col>3</xdr:col>
      <xdr:colOff>533400</xdr:colOff>
      <xdr:row>19</xdr:row>
      <xdr:rowOff>47625</xdr:rowOff>
    </xdr:to>
    <xdr:sp macro="" textlink="">
      <xdr:nvSpPr>
        <xdr:cNvPr id="32" name="Rectangle 6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Arrowheads="1"/>
        </xdr:cNvSpPr>
      </xdr:nvSpPr>
      <xdr:spPr bwMode="auto">
        <a:xfrm>
          <a:off x="1905000" y="3181350"/>
          <a:ext cx="7620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76200</xdr:colOff>
      <xdr:row>18</xdr:row>
      <xdr:rowOff>38100</xdr:rowOff>
    </xdr:from>
    <xdr:to>
      <xdr:col>7</xdr:col>
      <xdr:colOff>523874</xdr:colOff>
      <xdr:row>19</xdr:row>
      <xdr:rowOff>66676</xdr:rowOff>
    </xdr:to>
    <xdr:sp macro="" textlink="">
      <xdr:nvSpPr>
        <xdr:cNvPr id="33" name="Rectangle 6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Arrowheads="1"/>
        </xdr:cNvSpPr>
      </xdr:nvSpPr>
      <xdr:spPr bwMode="auto">
        <a:xfrm>
          <a:off x="3724275" y="3219450"/>
          <a:ext cx="800099" cy="200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76200</xdr:colOff>
      <xdr:row>4</xdr:row>
      <xdr:rowOff>0</xdr:rowOff>
    </xdr:from>
    <xdr:to>
      <xdr:col>9</xdr:col>
      <xdr:colOff>561974</xdr:colOff>
      <xdr:row>5</xdr:row>
      <xdr:rowOff>19050</xdr:rowOff>
    </xdr:to>
    <xdr:sp macro="" textlink="">
      <xdr:nvSpPr>
        <xdr:cNvPr id="34" name="Rectangle 6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Arrowheads="1"/>
        </xdr:cNvSpPr>
      </xdr:nvSpPr>
      <xdr:spPr bwMode="auto">
        <a:xfrm>
          <a:off x="4657725" y="781050"/>
          <a:ext cx="838199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104774</xdr:colOff>
      <xdr:row>32</xdr:row>
      <xdr:rowOff>76200</xdr:rowOff>
    </xdr:from>
    <xdr:to>
      <xdr:col>9</xdr:col>
      <xdr:colOff>542924</xdr:colOff>
      <xdr:row>34</xdr:row>
      <xdr:rowOff>19050</xdr:rowOff>
    </xdr:to>
    <xdr:sp macro="" textlink="">
      <xdr:nvSpPr>
        <xdr:cNvPr id="36" name="Rectangle 60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Arrowheads="1"/>
        </xdr:cNvSpPr>
      </xdr:nvSpPr>
      <xdr:spPr bwMode="auto">
        <a:xfrm>
          <a:off x="4686299" y="5657850"/>
          <a:ext cx="79057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10</xdr:col>
      <xdr:colOff>57150</xdr:colOff>
      <xdr:row>25</xdr:row>
      <xdr:rowOff>19049</xdr:rowOff>
    </xdr:from>
    <xdr:to>
      <xdr:col>11</xdr:col>
      <xdr:colOff>504825</xdr:colOff>
      <xdr:row>26</xdr:row>
      <xdr:rowOff>76200</xdr:rowOff>
    </xdr:to>
    <xdr:sp macro="" textlink="">
      <xdr:nvSpPr>
        <xdr:cNvPr id="37" name="Rectangle 60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Arrowheads="1"/>
        </xdr:cNvSpPr>
      </xdr:nvSpPr>
      <xdr:spPr bwMode="auto">
        <a:xfrm>
          <a:off x="5572125" y="4400549"/>
          <a:ext cx="800100" cy="2286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66675</xdr:colOff>
      <xdr:row>11</xdr:row>
      <xdr:rowOff>76200</xdr:rowOff>
    </xdr:from>
    <xdr:to>
      <xdr:col>11</xdr:col>
      <xdr:colOff>485775</xdr:colOff>
      <xdr:row>12</xdr:row>
      <xdr:rowOff>114300</xdr:rowOff>
    </xdr:to>
    <xdr:sp macro="" textlink="">
      <xdr:nvSpPr>
        <xdr:cNvPr id="38" name="Rectangle 60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Arrowheads="1"/>
        </xdr:cNvSpPr>
      </xdr:nvSpPr>
      <xdr:spPr bwMode="auto">
        <a:xfrm>
          <a:off x="5581650" y="2057400"/>
          <a:ext cx="771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12</xdr:col>
      <xdr:colOff>57149</xdr:colOff>
      <xdr:row>4</xdr:row>
      <xdr:rowOff>28575</xdr:rowOff>
    </xdr:from>
    <xdr:to>
      <xdr:col>13</xdr:col>
      <xdr:colOff>533399</xdr:colOff>
      <xdr:row>5</xdr:row>
      <xdr:rowOff>95250</xdr:rowOff>
    </xdr:to>
    <xdr:sp macro="" textlink="">
      <xdr:nvSpPr>
        <xdr:cNvPr id="39" name="Rectangle 6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rrowheads="1"/>
        </xdr:cNvSpPr>
      </xdr:nvSpPr>
      <xdr:spPr bwMode="auto">
        <a:xfrm>
          <a:off x="6505574" y="809625"/>
          <a:ext cx="8286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104775</xdr:colOff>
      <xdr:row>18</xdr:row>
      <xdr:rowOff>85725</xdr:rowOff>
    </xdr:from>
    <xdr:to>
      <xdr:col>13</xdr:col>
      <xdr:colOff>523875</xdr:colOff>
      <xdr:row>19</xdr:row>
      <xdr:rowOff>142875</xdr:rowOff>
    </xdr:to>
    <xdr:sp macro="" textlink="">
      <xdr:nvSpPr>
        <xdr:cNvPr id="40" name="Rectangle 6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rrowheads="1"/>
        </xdr:cNvSpPr>
      </xdr:nvSpPr>
      <xdr:spPr bwMode="auto">
        <a:xfrm>
          <a:off x="6553200" y="326707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104775</xdr:colOff>
      <xdr:row>32</xdr:row>
      <xdr:rowOff>28575</xdr:rowOff>
    </xdr:from>
    <xdr:to>
      <xdr:col>15</xdr:col>
      <xdr:colOff>542925</xdr:colOff>
      <xdr:row>33</xdr:row>
      <xdr:rowOff>85725</xdr:rowOff>
    </xdr:to>
    <xdr:sp macro="" textlink="">
      <xdr:nvSpPr>
        <xdr:cNvPr id="41" name="Rectangle 6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Arrowheads="1"/>
        </xdr:cNvSpPr>
      </xdr:nvSpPr>
      <xdr:spPr bwMode="auto">
        <a:xfrm>
          <a:off x="7486650" y="5610225"/>
          <a:ext cx="7905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76200</xdr:colOff>
      <xdr:row>25</xdr:row>
      <xdr:rowOff>38100</xdr:rowOff>
    </xdr:from>
    <xdr:to>
      <xdr:col>15</xdr:col>
      <xdr:colOff>504825</xdr:colOff>
      <xdr:row>26</xdr:row>
      <xdr:rowOff>133350</xdr:rowOff>
    </xdr:to>
    <xdr:sp macro="" textlink="">
      <xdr:nvSpPr>
        <xdr:cNvPr id="42" name="Rectangle 6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Arrowheads="1"/>
        </xdr:cNvSpPr>
      </xdr:nvSpPr>
      <xdr:spPr bwMode="auto">
        <a:xfrm>
          <a:off x="7458075" y="4419600"/>
          <a:ext cx="7810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16</xdr:col>
      <xdr:colOff>66674</xdr:colOff>
      <xdr:row>10</xdr:row>
      <xdr:rowOff>171449</xdr:rowOff>
    </xdr:from>
    <xdr:to>
      <xdr:col>17</xdr:col>
      <xdr:colOff>542924</xdr:colOff>
      <xdr:row>12</xdr:row>
      <xdr:rowOff>57150</xdr:rowOff>
    </xdr:to>
    <xdr:sp macro="" textlink="">
      <xdr:nvSpPr>
        <xdr:cNvPr id="43" name="Rectangle 60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Arrowheads="1"/>
        </xdr:cNvSpPr>
      </xdr:nvSpPr>
      <xdr:spPr bwMode="auto">
        <a:xfrm>
          <a:off x="8381999" y="1981199"/>
          <a:ext cx="828675" cy="2286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66675</xdr:colOff>
      <xdr:row>4</xdr:row>
      <xdr:rowOff>47626</xdr:rowOff>
    </xdr:from>
    <xdr:to>
      <xdr:col>17</xdr:col>
      <xdr:colOff>533400</xdr:colOff>
      <xdr:row>5</xdr:row>
      <xdr:rowOff>142876</xdr:rowOff>
    </xdr:to>
    <xdr:sp macro="" textlink="">
      <xdr:nvSpPr>
        <xdr:cNvPr id="44" name="Rectangle 60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Arrowheads="1"/>
        </xdr:cNvSpPr>
      </xdr:nvSpPr>
      <xdr:spPr bwMode="auto">
        <a:xfrm>
          <a:off x="8382000" y="828676"/>
          <a:ext cx="8191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66674</xdr:colOff>
      <xdr:row>11</xdr:row>
      <xdr:rowOff>38100</xdr:rowOff>
    </xdr:from>
    <xdr:to>
      <xdr:col>19</xdr:col>
      <xdr:colOff>523874</xdr:colOff>
      <xdr:row>12</xdr:row>
      <xdr:rowOff>104775</xdr:rowOff>
    </xdr:to>
    <xdr:sp macro="" textlink="">
      <xdr:nvSpPr>
        <xdr:cNvPr id="45" name="Rectangle 60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Arrowheads="1"/>
        </xdr:cNvSpPr>
      </xdr:nvSpPr>
      <xdr:spPr bwMode="auto">
        <a:xfrm>
          <a:off x="9315449" y="2019300"/>
          <a:ext cx="8096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18</xdr:col>
      <xdr:colOff>66675</xdr:colOff>
      <xdr:row>32</xdr:row>
      <xdr:rowOff>57149</xdr:rowOff>
    </xdr:from>
    <xdr:to>
      <xdr:col>19</xdr:col>
      <xdr:colOff>495300</xdr:colOff>
      <xdr:row>33</xdr:row>
      <xdr:rowOff>114300</xdr:rowOff>
    </xdr:to>
    <xdr:sp macro="" textlink="">
      <xdr:nvSpPr>
        <xdr:cNvPr id="46" name="Rectangle 6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Arrowheads="1"/>
        </xdr:cNvSpPr>
      </xdr:nvSpPr>
      <xdr:spPr bwMode="auto">
        <a:xfrm>
          <a:off x="9315450" y="5638799"/>
          <a:ext cx="781050" cy="2286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76200</xdr:colOff>
      <xdr:row>25</xdr:row>
      <xdr:rowOff>38099</xdr:rowOff>
    </xdr:from>
    <xdr:to>
      <xdr:col>21</xdr:col>
      <xdr:colOff>523875</xdr:colOff>
      <xdr:row>26</xdr:row>
      <xdr:rowOff>133350</xdr:rowOff>
    </xdr:to>
    <xdr:sp macro="" textlink="">
      <xdr:nvSpPr>
        <xdr:cNvPr id="47" name="Rectangle 60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Arrowheads="1"/>
        </xdr:cNvSpPr>
      </xdr:nvSpPr>
      <xdr:spPr bwMode="auto">
        <a:xfrm>
          <a:off x="10258425" y="4419599"/>
          <a:ext cx="800100" cy="2667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38100</xdr:colOff>
      <xdr:row>18</xdr:row>
      <xdr:rowOff>85726</xdr:rowOff>
    </xdr:from>
    <xdr:to>
      <xdr:col>21</xdr:col>
      <xdr:colOff>571500</xdr:colOff>
      <xdr:row>19</xdr:row>
      <xdr:rowOff>161926</xdr:rowOff>
    </xdr:to>
    <xdr:sp macro="" textlink="">
      <xdr:nvSpPr>
        <xdr:cNvPr id="48" name="Rectangle 6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Arrowheads="1"/>
        </xdr:cNvSpPr>
      </xdr:nvSpPr>
      <xdr:spPr bwMode="auto">
        <a:xfrm>
          <a:off x="10220325" y="3267076"/>
          <a:ext cx="8858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32</xdr:row>
      <xdr:rowOff>14288</xdr:rowOff>
    </xdr:from>
    <xdr:to>
      <xdr:col>3</xdr:col>
      <xdr:colOff>552450</xdr:colOff>
      <xdr:row>33</xdr:row>
      <xdr:rowOff>133350</xdr:rowOff>
    </xdr:to>
    <xdr:sp macro="" textlink="">
      <xdr:nvSpPr>
        <xdr:cNvPr id="2" name="Rectangle 60">
          <a:extLst>
            <a:ext uri="{FF2B5EF4-FFF2-40B4-BE49-F238E27FC236}">
              <a16:creationId xmlns:a16="http://schemas.microsoft.com/office/drawing/2014/main" id="{FBBC060F-31A7-4E4B-9866-910C1DEA8934}"/>
            </a:ext>
          </a:extLst>
        </xdr:cNvPr>
        <xdr:cNvSpPr>
          <a:spLocks noChangeArrowheads="1"/>
        </xdr:cNvSpPr>
      </xdr:nvSpPr>
      <xdr:spPr bwMode="auto">
        <a:xfrm>
          <a:off x="1809750" y="5738813"/>
          <a:ext cx="876300" cy="2905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66675</xdr:colOff>
      <xdr:row>10</xdr:row>
      <xdr:rowOff>168276</xdr:rowOff>
    </xdr:from>
    <xdr:to>
      <xdr:col>5</xdr:col>
      <xdr:colOff>514349</xdr:colOff>
      <xdr:row>12</xdr:row>
      <xdr:rowOff>19050</xdr:rowOff>
    </xdr:to>
    <xdr:sp macro="" textlink="">
      <xdr:nvSpPr>
        <xdr:cNvPr id="3" name="Rectangle 60">
          <a:extLst>
            <a:ext uri="{FF2B5EF4-FFF2-40B4-BE49-F238E27FC236}">
              <a16:creationId xmlns:a16="http://schemas.microsoft.com/office/drawing/2014/main" id="{79268A2E-A2A8-443A-B341-EFE267C0BCE2}"/>
            </a:ext>
          </a:extLst>
        </xdr:cNvPr>
        <xdr:cNvSpPr>
          <a:spLocks noChangeArrowheads="1"/>
        </xdr:cNvSpPr>
      </xdr:nvSpPr>
      <xdr:spPr bwMode="auto">
        <a:xfrm>
          <a:off x="2781300" y="2120901"/>
          <a:ext cx="800099" cy="1936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85725</xdr:colOff>
      <xdr:row>4</xdr:row>
      <xdr:rowOff>0</xdr:rowOff>
    </xdr:from>
    <xdr:to>
      <xdr:col>5</xdr:col>
      <xdr:colOff>542925</xdr:colOff>
      <xdr:row>5</xdr:row>
      <xdr:rowOff>19050</xdr:rowOff>
    </xdr:to>
    <xdr:sp macro="" textlink="">
      <xdr:nvSpPr>
        <xdr:cNvPr id="4" name="Rectangle 60">
          <a:extLst>
            <a:ext uri="{FF2B5EF4-FFF2-40B4-BE49-F238E27FC236}">
              <a16:creationId xmlns:a16="http://schemas.microsoft.com/office/drawing/2014/main" id="{6580BEC6-5AE1-4A8F-BDC1-50B04F2E5B11}"/>
            </a:ext>
          </a:extLst>
        </xdr:cNvPr>
        <xdr:cNvSpPr>
          <a:spLocks noChangeArrowheads="1"/>
        </xdr:cNvSpPr>
      </xdr:nvSpPr>
      <xdr:spPr bwMode="auto">
        <a:xfrm>
          <a:off x="2800350" y="923925"/>
          <a:ext cx="8096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95250</xdr:colOff>
      <xdr:row>25</xdr:row>
      <xdr:rowOff>66676</xdr:rowOff>
    </xdr:from>
    <xdr:to>
      <xdr:col>7</xdr:col>
      <xdr:colOff>523875</xdr:colOff>
      <xdr:row>26</xdr:row>
      <xdr:rowOff>123825</xdr:rowOff>
    </xdr:to>
    <xdr:sp macro="" textlink="">
      <xdr:nvSpPr>
        <xdr:cNvPr id="5" name="Rectangle 60">
          <a:extLst>
            <a:ext uri="{FF2B5EF4-FFF2-40B4-BE49-F238E27FC236}">
              <a16:creationId xmlns:a16="http://schemas.microsoft.com/office/drawing/2014/main" id="{F6CB0DD7-5753-4180-BEAB-06C79CE3B0E8}"/>
            </a:ext>
          </a:extLst>
        </xdr:cNvPr>
        <xdr:cNvSpPr>
          <a:spLocks noChangeArrowheads="1"/>
        </xdr:cNvSpPr>
      </xdr:nvSpPr>
      <xdr:spPr bwMode="auto">
        <a:xfrm>
          <a:off x="3743325" y="4591051"/>
          <a:ext cx="781050" cy="2285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2</xdr:col>
      <xdr:colOff>123825</xdr:colOff>
      <xdr:row>18</xdr:row>
      <xdr:rowOff>0</xdr:rowOff>
    </xdr:from>
    <xdr:to>
      <xdr:col>3</xdr:col>
      <xdr:colOff>533400</xdr:colOff>
      <xdr:row>19</xdr:row>
      <xdr:rowOff>47625</xdr:rowOff>
    </xdr:to>
    <xdr:sp macro="" textlink="">
      <xdr:nvSpPr>
        <xdr:cNvPr id="6" name="Rectangle 60">
          <a:extLst>
            <a:ext uri="{FF2B5EF4-FFF2-40B4-BE49-F238E27FC236}">
              <a16:creationId xmlns:a16="http://schemas.microsoft.com/office/drawing/2014/main" id="{6A86E91C-73C3-46E4-9813-5812669BFB31}"/>
            </a:ext>
          </a:extLst>
        </xdr:cNvPr>
        <xdr:cNvSpPr>
          <a:spLocks noChangeArrowheads="1"/>
        </xdr:cNvSpPr>
      </xdr:nvSpPr>
      <xdr:spPr bwMode="auto">
        <a:xfrm>
          <a:off x="1905000" y="3324225"/>
          <a:ext cx="7620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76200</xdr:colOff>
      <xdr:row>18</xdr:row>
      <xdr:rowOff>38100</xdr:rowOff>
    </xdr:from>
    <xdr:to>
      <xdr:col>7</xdr:col>
      <xdr:colOff>523874</xdr:colOff>
      <xdr:row>19</xdr:row>
      <xdr:rowOff>66676</xdr:rowOff>
    </xdr:to>
    <xdr:sp macro="" textlink="">
      <xdr:nvSpPr>
        <xdr:cNvPr id="7" name="Rectangle 60">
          <a:extLst>
            <a:ext uri="{FF2B5EF4-FFF2-40B4-BE49-F238E27FC236}">
              <a16:creationId xmlns:a16="http://schemas.microsoft.com/office/drawing/2014/main" id="{83AF201D-2A2A-4E83-8EFC-00A51AC0DA26}"/>
            </a:ext>
          </a:extLst>
        </xdr:cNvPr>
        <xdr:cNvSpPr>
          <a:spLocks noChangeArrowheads="1"/>
        </xdr:cNvSpPr>
      </xdr:nvSpPr>
      <xdr:spPr bwMode="auto">
        <a:xfrm>
          <a:off x="3724275" y="3362325"/>
          <a:ext cx="800099" cy="200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76200</xdr:colOff>
      <xdr:row>4</xdr:row>
      <xdr:rowOff>0</xdr:rowOff>
    </xdr:from>
    <xdr:to>
      <xdr:col>9</xdr:col>
      <xdr:colOff>561974</xdr:colOff>
      <xdr:row>5</xdr:row>
      <xdr:rowOff>19050</xdr:rowOff>
    </xdr:to>
    <xdr:sp macro="" textlink="">
      <xdr:nvSpPr>
        <xdr:cNvPr id="8" name="Rectangle 60">
          <a:extLst>
            <a:ext uri="{FF2B5EF4-FFF2-40B4-BE49-F238E27FC236}">
              <a16:creationId xmlns:a16="http://schemas.microsoft.com/office/drawing/2014/main" id="{611EAAAE-546B-495A-BF41-222516EDB9AB}"/>
            </a:ext>
          </a:extLst>
        </xdr:cNvPr>
        <xdr:cNvSpPr>
          <a:spLocks noChangeArrowheads="1"/>
        </xdr:cNvSpPr>
      </xdr:nvSpPr>
      <xdr:spPr bwMode="auto">
        <a:xfrm>
          <a:off x="4657725" y="923925"/>
          <a:ext cx="838199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104774</xdr:colOff>
      <xdr:row>32</xdr:row>
      <xdr:rowOff>76200</xdr:rowOff>
    </xdr:from>
    <xdr:to>
      <xdr:col>9</xdr:col>
      <xdr:colOff>542924</xdr:colOff>
      <xdr:row>34</xdr:row>
      <xdr:rowOff>19050</xdr:rowOff>
    </xdr:to>
    <xdr:sp macro="" textlink="">
      <xdr:nvSpPr>
        <xdr:cNvPr id="9" name="Rectangle 60">
          <a:extLst>
            <a:ext uri="{FF2B5EF4-FFF2-40B4-BE49-F238E27FC236}">
              <a16:creationId xmlns:a16="http://schemas.microsoft.com/office/drawing/2014/main" id="{2754C8D4-8986-4C43-81D0-9D6C36D84E97}"/>
            </a:ext>
          </a:extLst>
        </xdr:cNvPr>
        <xdr:cNvSpPr>
          <a:spLocks noChangeArrowheads="1"/>
        </xdr:cNvSpPr>
      </xdr:nvSpPr>
      <xdr:spPr bwMode="auto">
        <a:xfrm>
          <a:off x="4686299" y="5800725"/>
          <a:ext cx="79057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10</xdr:col>
      <xdr:colOff>57150</xdr:colOff>
      <xdr:row>25</xdr:row>
      <xdr:rowOff>19049</xdr:rowOff>
    </xdr:from>
    <xdr:to>
      <xdr:col>11</xdr:col>
      <xdr:colOff>504825</xdr:colOff>
      <xdr:row>26</xdr:row>
      <xdr:rowOff>76200</xdr:rowOff>
    </xdr:to>
    <xdr:sp macro="" textlink="">
      <xdr:nvSpPr>
        <xdr:cNvPr id="10" name="Rectangle 60">
          <a:extLst>
            <a:ext uri="{FF2B5EF4-FFF2-40B4-BE49-F238E27FC236}">
              <a16:creationId xmlns:a16="http://schemas.microsoft.com/office/drawing/2014/main" id="{19293624-0718-4BC1-AE5E-1EDBE0A1A489}"/>
            </a:ext>
          </a:extLst>
        </xdr:cNvPr>
        <xdr:cNvSpPr>
          <a:spLocks noChangeArrowheads="1"/>
        </xdr:cNvSpPr>
      </xdr:nvSpPr>
      <xdr:spPr bwMode="auto">
        <a:xfrm>
          <a:off x="5572125" y="4543424"/>
          <a:ext cx="800100" cy="2286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66675</xdr:colOff>
      <xdr:row>11</xdr:row>
      <xdr:rowOff>76200</xdr:rowOff>
    </xdr:from>
    <xdr:to>
      <xdr:col>11</xdr:col>
      <xdr:colOff>485775</xdr:colOff>
      <xdr:row>12</xdr:row>
      <xdr:rowOff>114300</xdr:rowOff>
    </xdr:to>
    <xdr:sp macro="" textlink="">
      <xdr:nvSpPr>
        <xdr:cNvPr id="11" name="Rectangle 60">
          <a:extLst>
            <a:ext uri="{FF2B5EF4-FFF2-40B4-BE49-F238E27FC236}">
              <a16:creationId xmlns:a16="http://schemas.microsoft.com/office/drawing/2014/main" id="{B8D95C62-A40F-4F30-8EDD-86018C3A58CE}"/>
            </a:ext>
          </a:extLst>
        </xdr:cNvPr>
        <xdr:cNvSpPr>
          <a:spLocks noChangeArrowheads="1"/>
        </xdr:cNvSpPr>
      </xdr:nvSpPr>
      <xdr:spPr bwMode="auto">
        <a:xfrm>
          <a:off x="5581650" y="2200275"/>
          <a:ext cx="771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12</xdr:col>
      <xdr:colOff>57149</xdr:colOff>
      <xdr:row>4</xdr:row>
      <xdr:rowOff>28575</xdr:rowOff>
    </xdr:from>
    <xdr:to>
      <xdr:col>13</xdr:col>
      <xdr:colOff>533399</xdr:colOff>
      <xdr:row>5</xdr:row>
      <xdr:rowOff>95250</xdr:rowOff>
    </xdr:to>
    <xdr:sp macro="" textlink="">
      <xdr:nvSpPr>
        <xdr:cNvPr id="12" name="Rectangle 60">
          <a:extLst>
            <a:ext uri="{FF2B5EF4-FFF2-40B4-BE49-F238E27FC236}">
              <a16:creationId xmlns:a16="http://schemas.microsoft.com/office/drawing/2014/main" id="{AA235EB5-F8AD-42F8-A511-61D9C34C60C2}"/>
            </a:ext>
          </a:extLst>
        </xdr:cNvPr>
        <xdr:cNvSpPr>
          <a:spLocks noChangeArrowheads="1"/>
        </xdr:cNvSpPr>
      </xdr:nvSpPr>
      <xdr:spPr bwMode="auto">
        <a:xfrm>
          <a:off x="6505574" y="952500"/>
          <a:ext cx="8286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104775</xdr:colOff>
      <xdr:row>18</xdr:row>
      <xdr:rowOff>85725</xdr:rowOff>
    </xdr:from>
    <xdr:to>
      <xdr:col>13</xdr:col>
      <xdr:colOff>523875</xdr:colOff>
      <xdr:row>19</xdr:row>
      <xdr:rowOff>142875</xdr:rowOff>
    </xdr:to>
    <xdr:sp macro="" textlink="">
      <xdr:nvSpPr>
        <xdr:cNvPr id="13" name="Rectangle 60">
          <a:extLst>
            <a:ext uri="{FF2B5EF4-FFF2-40B4-BE49-F238E27FC236}">
              <a16:creationId xmlns:a16="http://schemas.microsoft.com/office/drawing/2014/main" id="{A5ACED21-58F9-42AD-982A-85718C635AC4}"/>
            </a:ext>
          </a:extLst>
        </xdr:cNvPr>
        <xdr:cNvSpPr>
          <a:spLocks noChangeArrowheads="1"/>
        </xdr:cNvSpPr>
      </xdr:nvSpPr>
      <xdr:spPr bwMode="auto">
        <a:xfrm>
          <a:off x="6553200" y="3409950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104775</xdr:colOff>
      <xdr:row>32</xdr:row>
      <xdr:rowOff>28575</xdr:rowOff>
    </xdr:from>
    <xdr:to>
      <xdr:col>15</xdr:col>
      <xdr:colOff>542925</xdr:colOff>
      <xdr:row>33</xdr:row>
      <xdr:rowOff>85725</xdr:rowOff>
    </xdr:to>
    <xdr:sp macro="" textlink="">
      <xdr:nvSpPr>
        <xdr:cNvPr id="14" name="Rectangle 60">
          <a:extLst>
            <a:ext uri="{FF2B5EF4-FFF2-40B4-BE49-F238E27FC236}">
              <a16:creationId xmlns:a16="http://schemas.microsoft.com/office/drawing/2014/main" id="{E0C7F34E-E9F6-49F7-A1F2-2152C43D1152}"/>
            </a:ext>
          </a:extLst>
        </xdr:cNvPr>
        <xdr:cNvSpPr>
          <a:spLocks noChangeArrowheads="1"/>
        </xdr:cNvSpPr>
      </xdr:nvSpPr>
      <xdr:spPr bwMode="auto">
        <a:xfrm>
          <a:off x="7486650" y="5753100"/>
          <a:ext cx="7905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76200</xdr:colOff>
      <xdr:row>25</xdr:row>
      <xdr:rowOff>38100</xdr:rowOff>
    </xdr:from>
    <xdr:to>
      <xdr:col>15</xdr:col>
      <xdr:colOff>504825</xdr:colOff>
      <xdr:row>26</xdr:row>
      <xdr:rowOff>133350</xdr:rowOff>
    </xdr:to>
    <xdr:sp macro="" textlink="">
      <xdr:nvSpPr>
        <xdr:cNvPr id="15" name="Rectangle 60">
          <a:extLst>
            <a:ext uri="{FF2B5EF4-FFF2-40B4-BE49-F238E27FC236}">
              <a16:creationId xmlns:a16="http://schemas.microsoft.com/office/drawing/2014/main" id="{4D463175-8DEE-440D-BFDF-A29C36ED2DF8}"/>
            </a:ext>
          </a:extLst>
        </xdr:cNvPr>
        <xdr:cNvSpPr>
          <a:spLocks noChangeArrowheads="1"/>
        </xdr:cNvSpPr>
      </xdr:nvSpPr>
      <xdr:spPr bwMode="auto">
        <a:xfrm>
          <a:off x="7458075" y="4562475"/>
          <a:ext cx="7810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16</xdr:col>
      <xdr:colOff>66674</xdr:colOff>
      <xdr:row>10</xdr:row>
      <xdr:rowOff>171449</xdr:rowOff>
    </xdr:from>
    <xdr:to>
      <xdr:col>17</xdr:col>
      <xdr:colOff>542924</xdr:colOff>
      <xdr:row>12</xdr:row>
      <xdr:rowOff>57150</xdr:rowOff>
    </xdr:to>
    <xdr:sp macro="" textlink="">
      <xdr:nvSpPr>
        <xdr:cNvPr id="16" name="Rectangle 60">
          <a:extLst>
            <a:ext uri="{FF2B5EF4-FFF2-40B4-BE49-F238E27FC236}">
              <a16:creationId xmlns:a16="http://schemas.microsoft.com/office/drawing/2014/main" id="{F65E3BF4-3E73-4DBC-98F7-6F81ED14B964}"/>
            </a:ext>
          </a:extLst>
        </xdr:cNvPr>
        <xdr:cNvSpPr>
          <a:spLocks noChangeArrowheads="1"/>
        </xdr:cNvSpPr>
      </xdr:nvSpPr>
      <xdr:spPr bwMode="auto">
        <a:xfrm>
          <a:off x="8381999" y="2124074"/>
          <a:ext cx="828675" cy="2286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66675</xdr:colOff>
      <xdr:row>4</xdr:row>
      <xdr:rowOff>47626</xdr:rowOff>
    </xdr:from>
    <xdr:to>
      <xdr:col>17</xdr:col>
      <xdr:colOff>533400</xdr:colOff>
      <xdr:row>5</xdr:row>
      <xdr:rowOff>142876</xdr:rowOff>
    </xdr:to>
    <xdr:sp macro="" textlink="">
      <xdr:nvSpPr>
        <xdr:cNvPr id="17" name="Rectangle 60">
          <a:extLst>
            <a:ext uri="{FF2B5EF4-FFF2-40B4-BE49-F238E27FC236}">
              <a16:creationId xmlns:a16="http://schemas.microsoft.com/office/drawing/2014/main" id="{5E8916F0-A3DB-4880-B308-1FF58DC51E99}"/>
            </a:ext>
          </a:extLst>
        </xdr:cNvPr>
        <xdr:cNvSpPr>
          <a:spLocks noChangeArrowheads="1"/>
        </xdr:cNvSpPr>
      </xdr:nvSpPr>
      <xdr:spPr bwMode="auto">
        <a:xfrm>
          <a:off x="8382000" y="971551"/>
          <a:ext cx="8191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66674</xdr:colOff>
      <xdr:row>11</xdr:row>
      <xdr:rowOff>38100</xdr:rowOff>
    </xdr:from>
    <xdr:to>
      <xdr:col>19</xdr:col>
      <xdr:colOff>523874</xdr:colOff>
      <xdr:row>12</xdr:row>
      <xdr:rowOff>104775</xdr:rowOff>
    </xdr:to>
    <xdr:sp macro="" textlink="">
      <xdr:nvSpPr>
        <xdr:cNvPr id="18" name="Rectangle 60">
          <a:extLst>
            <a:ext uri="{FF2B5EF4-FFF2-40B4-BE49-F238E27FC236}">
              <a16:creationId xmlns:a16="http://schemas.microsoft.com/office/drawing/2014/main" id="{D43C23AF-3F04-4531-BCB8-7A0975BCBEAD}"/>
            </a:ext>
          </a:extLst>
        </xdr:cNvPr>
        <xdr:cNvSpPr>
          <a:spLocks noChangeArrowheads="1"/>
        </xdr:cNvSpPr>
      </xdr:nvSpPr>
      <xdr:spPr bwMode="auto">
        <a:xfrm>
          <a:off x="9315449" y="2162175"/>
          <a:ext cx="8096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18</xdr:col>
      <xdr:colOff>66675</xdr:colOff>
      <xdr:row>32</xdr:row>
      <xdr:rowOff>57149</xdr:rowOff>
    </xdr:from>
    <xdr:to>
      <xdr:col>19</xdr:col>
      <xdr:colOff>495300</xdr:colOff>
      <xdr:row>33</xdr:row>
      <xdr:rowOff>114300</xdr:rowOff>
    </xdr:to>
    <xdr:sp macro="" textlink="">
      <xdr:nvSpPr>
        <xdr:cNvPr id="19" name="Rectangle 60">
          <a:extLst>
            <a:ext uri="{FF2B5EF4-FFF2-40B4-BE49-F238E27FC236}">
              <a16:creationId xmlns:a16="http://schemas.microsoft.com/office/drawing/2014/main" id="{B296D86A-617E-467B-A271-7413492B7B06}"/>
            </a:ext>
          </a:extLst>
        </xdr:cNvPr>
        <xdr:cNvSpPr>
          <a:spLocks noChangeArrowheads="1"/>
        </xdr:cNvSpPr>
      </xdr:nvSpPr>
      <xdr:spPr bwMode="auto">
        <a:xfrm>
          <a:off x="9315450" y="5781674"/>
          <a:ext cx="781050" cy="2286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76200</xdr:colOff>
      <xdr:row>25</xdr:row>
      <xdr:rowOff>38099</xdr:rowOff>
    </xdr:from>
    <xdr:to>
      <xdr:col>21</xdr:col>
      <xdr:colOff>523875</xdr:colOff>
      <xdr:row>26</xdr:row>
      <xdr:rowOff>133350</xdr:rowOff>
    </xdr:to>
    <xdr:sp macro="" textlink="">
      <xdr:nvSpPr>
        <xdr:cNvPr id="20" name="Rectangle 60">
          <a:extLst>
            <a:ext uri="{FF2B5EF4-FFF2-40B4-BE49-F238E27FC236}">
              <a16:creationId xmlns:a16="http://schemas.microsoft.com/office/drawing/2014/main" id="{C6A2949B-F673-445C-91E2-7CAA99352F85}"/>
            </a:ext>
          </a:extLst>
        </xdr:cNvPr>
        <xdr:cNvSpPr>
          <a:spLocks noChangeArrowheads="1"/>
        </xdr:cNvSpPr>
      </xdr:nvSpPr>
      <xdr:spPr bwMode="auto">
        <a:xfrm>
          <a:off x="10258425" y="4562474"/>
          <a:ext cx="800100" cy="2667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38100</xdr:colOff>
      <xdr:row>18</xdr:row>
      <xdr:rowOff>85726</xdr:rowOff>
    </xdr:from>
    <xdr:to>
      <xdr:col>21</xdr:col>
      <xdr:colOff>571500</xdr:colOff>
      <xdr:row>19</xdr:row>
      <xdr:rowOff>161926</xdr:rowOff>
    </xdr:to>
    <xdr:sp macro="" textlink="">
      <xdr:nvSpPr>
        <xdr:cNvPr id="21" name="Rectangle 60">
          <a:extLst>
            <a:ext uri="{FF2B5EF4-FFF2-40B4-BE49-F238E27FC236}">
              <a16:creationId xmlns:a16="http://schemas.microsoft.com/office/drawing/2014/main" id="{5B0706A3-931E-4CFB-9FEF-FAE60525D915}"/>
            </a:ext>
          </a:extLst>
        </xdr:cNvPr>
        <xdr:cNvSpPr>
          <a:spLocks noChangeArrowheads="1"/>
        </xdr:cNvSpPr>
      </xdr:nvSpPr>
      <xdr:spPr bwMode="auto">
        <a:xfrm>
          <a:off x="10220325" y="3409951"/>
          <a:ext cx="8858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58;&#12540;&#12503;&#12531;&#32068;&#21512;&#12379;&#21360;&#210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注意事項"/>
      <sheetName val="順位表"/>
      <sheetName val="１"/>
      <sheetName val="２"/>
      <sheetName val="３"/>
      <sheetName val="計算書"/>
      <sheetName val="参加チーム"/>
      <sheetName val="リーグ分けオープン"/>
      <sheetName val="リーグ分けフレンドリー"/>
      <sheetName val="チーム名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view="pageBreakPreview" topLeftCell="A22" zoomScale="60" zoomScaleNormal="100" workbookViewId="0">
      <selection activeCell="C56" sqref="C56:K58"/>
    </sheetView>
  </sheetViews>
  <sheetFormatPr defaultRowHeight="13.5" x14ac:dyDescent="0.15"/>
  <sheetData>
    <row r="1" spans="1:13" s="1" customFormat="1" x14ac:dyDescent="0.15"/>
    <row r="2" spans="1:13" s="1" customFormat="1" x14ac:dyDescent="0.15"/>
    <row r="3" spans="1:13" s="1" customFormat="1" x14ac:dyDescent="0.15"/>
    <row r="4" spans="1:13" s="1" customFormat="1" x14ac:dyDescent="0.15"/>
    <row r="5" spans="1:13" ht="31.5" x14ac:dyDescent="0.15">
      <c r="A5" s="61" t="s">
        <v>57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x14ac:dyDescent="0.15">
      <c r="B6" s="62" t="s">
        <v>124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3" x14ac:dyDescent="0.15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6" s="1" customFormat="1" x14ac:dyDescent="0.15"/>
    <row r="47" s="1" customFormat="1" x14ac:dyDescent="0.15"/>
    <row r="48" s="1" customFormat="1" x14ac:dyDescent="0.15"/>
    <row r="49" spans="1:11" s="1" customFormat="1" x14ac:dyDescent="0.15"/>
    <row r="50" spans="1:11" s="1" customFormat="1" x14ac:dyDescent="0.15"/>
    <row r="51" spans="1:11" s="1" customFormat="1" x14ac:dyDescent="0.15"/>
    <row r="52" spans="1:11" s="1" customFormat="1" x14ac:dyDescent="0.15"/>
    <row r="53" spans="1:11" s="1" customFormat="1" x14ac:dyDescent="0.15"/>
    <row r="55" spans="1:11" ht="42" customHeight="1" x14ac:dyDescent="0.15">
      <c r="A55" s="60" t="s">
        <v>122</v>
      </c>
      <c r="B55" s="60"/>
      <c r="C55" s="60" t="s">
        <v>227</v>
      </c>
      <c r="D55" s="60"/>
      <c r="E55" s="60"/>
      <c r="F55" s="60"/>
      <c r="G55" s="60"/>
      <c r="H55" s="60"/>
      <c r="I55" s="60"/>
      <c r="J55" s="60"/>
      <c r="K55" s="60"/>
    </row>
    <row r="56" spans="1:11" ht="42" customHeight="1" x14ac:dyDescent="0.15">
      <c r="A56" s="60" t="s">
        <v>123</v>
      </c>
      <c r="B56" s="60"/>
      <c r="C56" s="60" t="s">
        <v>53</v>
      </c>
      <c r="D56" s="60"/>
      <c r="E56" s="60"/>
      <c r="F56" s="60"/>
      <c r="G56" s="60"/>
      <c r="H56" s="60"/>
      <c r="I56" s="60"/>
      <c r="J56" s="60"/>
      <c r="K56" s="60"/>
    </row>
    <row r="57" spans="1:11" x14ac:dyDescent="0.15">
      <c r="C57" s="60"/>
      <c r="D57" s="60"/>
      <c r="E57" s="60"/>
      <c r="F57" s="60"/>
      <c r="G57" s="60"/>
      <c r="H57" s="60"/>
      <c r="I57" s="60"/>
      <c r="J57" s="60"/>
      <c r="K57" s="60"/>
    </row>
    <row r="58" spans="1:11" x14ac:dyDescent="0.15">
      <c r="C58" s="60"/>
      <c r="D58" s="60"/>
      <c r="E58" s="60"/>
      <c r="F58" s="60"/>
      <c r="G58" s="60"/>
      <c r="H58" s="60"/>
      <c r="I58" s="60"/>
      <c r="J58" s="60"/>
      <c r="K58" s="60"/>
    </row>
    <row r="59" spans="1:11" s="1" customFormat="1" x14ac:dyDescent="0.15"/>
    <row r="60" spans="1:11" s="1" customFormat="1" x14ac:dyDescent="0.15"/>
    <row r="61" spans="1:11" ht="32.25" x14ac:dyDescent="0.15">
      <c r="A61" s="60" t="s">
        <v>48</v>
      </c>
      <c r="B61" s="60"/>
      <c r="C61" s="2" t="s">
        <v>49</v>
      </c>
    </row>
  </sheetData>
  <mergeCells count="7">
    <mergeCell ref="A55:B55"/>
    <mergeCell ref="A56:B56"/>
    <mergeCell ref="A61:B61"/>
    <mergeCell ref="A5:M5"/>
    <mergeCell ref="C55:K55"/>
    <mergeCell ref="B6:L7"/>
    <mergeCell ref="C56:K58"/>
  </mergeCells>
  <phoneticPr fontId="1"/>
  <pageMargins left="0.7" right="0.7" top="0.75" bottom="0.75" header="0.3" footer="0.3"/>
  <pageSetup paperSize="9"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topLeftCell="A31" workbookViewId="0">
      <selection activeCell="K26" sqref="K26"/>
    </sheetView>
  </sheetViews>
  <sheetFormatPr defaultRowHeight="18.75" x14ac:dyDescent="0.15"/>
  <cols>
    <col min="1" max="3" width="9" style="3"/>
    <col min="4" max="7" width="12.625" style="3" customWidth="1"/>
    <col min="8" max="16384" width="9" style="3"/>
  </cols>
  <sheetData>
    <row r="1" spans="1:10" ht="30.75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3" spans="1:10" ht="23.1" customHeight="1" x14ac:dyDescent="0.15">
      <c r="A3" s="40" t="s">
        <v>1</v>
      </c>
      <c r="B3" s="40"/>
      <c r="C3" s="40"/>
      <c r="D3" s="40" t="s">
        <v>2</v>
      </c>
      <c r="E3" s="40"/>
      <c r="F3" s="40"/>
      <c r="G3" s="40"/>
      <c r="H3" s="40"/>
      <c r="I3" s="40"/>
      <c r="J3" s="40"/>
    </row>
    <row r="4" spans="1:10" ht="23.1" customHeight="1" x14ac:dyDescent="0.15">
      <c r="A4" s="40" t="s">
        <v>3</v>
      </c>
      <c r="B4" s="40"/>
      <c r="C4" s="40"/>
      <c r="D4" s="40" t="s">
        <v>15</v>
      </c>
      <c r="E4" s="40"/>
      <c r="F4" s="40"/>
      <c r="G4" s="40"/>
      <c r="H4" s="40"/>
      <c r="I4" s="40"/>
      <c r="J4" s="40"/>
    </row>
    <row r="5" spans="1:10" ht="23.1" customHeight="1" x14ac:dyDescent="0.15">
      <c r="A5" s="40" t="s">
        <v>4</v>
      </c>
      <c r="B5" s="40"/>
      <c r="C5" s="40"/>
      <c r="D5" s="40" t="s">
        <v>58</v>
      </c>
      <c r="E5" s="40"/>
      <c r="F5" s="40"/>
      <c r="G5" s="40"/>
      <c r="H5" s="40"/>
      <c r="I5" s="40"/>
      <c r="J5" s="40"/>
    </row>
    <row r="6" spans="1:10" ht="23.1" customHeight="1" x14ac:dyDescent="0.15">
      <c r="A6" s="40" t="s">
        <v>35</v>
      </c>
      <c r="B6" s="40"/>
      <c r="C6" s="40"/>
      <c r="D6" s="40" t="s">
        <v>36</v>
      </c>
      <c r="E6" s="40"/>
      <c r="F6" s="40"/>
      <c r="G6" s="40"/>
      <c r="H6" s="40"/>
      <c r="I6" s="40"/>
      <c r="J6" s="40"/>
    </row>
    <row r="7" spans="1:10" ht="23.1" customHeight="1" x14ac:dyDescent="0.15">
      <c r="A7" s="40" t="s">
        <v>37</v>
      </c>
      <c r="B7" s="40"/>
      <c r="C7" s="40"/>
      <c r="D7" s="40" t="s">
        <v>34</v>
      </c>
      <c r="E7" s="40"/>
      <c r="F7" s="40"/>
      <c r="G7" s="40"/>
      <c r="H7" s="40"/>
      <c r="I7" s="40"/>
      <c r="J7" s="40"/>
    </row>
    <row r="8" spans="1:10" ht="23.1" customHeight="1" x14ac:dyDescent="0.15">
      <c r="A8" s="40" t="s">
        <v>5</v>
      </c>
      <c r="B8" s="40"/>
      <c r="C8" s="40"/>
      <c r="D8" s="40" t="s">
        <v>14</v>
      </c>
      <c r="E8" s="40"/>
      <c r="F8" s="40"/>
      <c r="G8" s="40"/>
      <c r="H8" s="40"/>
      <c r="I8" s="40"/>
      <c r="J8" s="40"/>
    </row>
    <row r="9" spans="1:10" ht="23.1" customHeight="1" x14ac:dyDescent="0.15">
      <c r="A9" s="40" t="s">
        <v>6</v>
      </c>
      <c r="B9" s="40"/>
      <c r="C9" s="40"/>
      <c r="D9" s="40" t="s">
        <v>7</v>
      </c>
      <c r="E9" s="40"/>
      <c r="F9" s="40"/>
      <c r="G9" s="40"/>
      <c r="H9" s="40"/>
      <c r="I9" s="40"/>
      <c r="J9" s="40"/>
    </row>
    <row r="10" spans="1:10" ht="23.1" customHeight="1" x14ac:dyDescent="0.15">
      <c r="A10" s="40" t="s">
        <v>0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23.1" customHeight="1" x14ac:dyDescent="0.15">
      <c r="A11" s="40"/>
      <c r="B11" s="40"/>
      <c r="C11" s="40"/>
      <c r="D11" s="41" t="s">
        <v>29</v>
      </c>
      <c r="E11" s="41" t="s">
        <v>30</v>
      </c>
      <c r="F11" s="41" t="s">
        <v>31</v>
      </c>
      <c r="G11" s="41" t="s">
        <v>32</v>
      </c>
      <c r="H11" s="40"/>
      <c r="I11" s="40"/>
      <c r="J11" s="40"/>
    </row>
    <row r="12" spans="1:10" ht="23.1" customHeight="1" x14ac:dyDescent="0.15">
      <c r="A12" s="40"/>
      <c r="B12" s="40"/>
      <c r="C12" s="40"/>
      <c r="D12" s="41" t="s">
        <v>33</v>
      </c>
      <c r="E12" s="41" t="s">
        <v>38</v>
      </c>
      <c r="F12" s="41" t="s">
        <v>39</v>
      </c>
      <c r="G12" s="41" t="s">
        <v>41</v>
      </c>
      <c r="H12" s="40"/>
      <c r="I12" s="40"/>
      <c r="J12" s="40"/>
    </row>
    <row r="13" spans="1:10" ht="23.1" customHeight="1" x14ac:dyDescent="0.15">
      <c r="A13" s="40"/>
      <c r="B13" s="40"/>
      <c r="C13" s="40"/>
      <c r="D13" s="41" t="s">
        <v>40</v>
      </c>
      <c r="E13" s="40" t="s">
        <v>147</v>
      </c>
      <c r="F13" s="41" t="s">
        <v>42</v>
      </c>
      <c r="G13" s="41" t="s">
        <v>54</v>
      </c>
      <c r="H13" s="40"/>
      <c r="I13" s="40"/>
      <c r="J13" s="40"/>
    </row>
    <row r="14" spans="1:10" x14ac:dyDescent="0.15">
      <c r="A14" s="40"/>
      <c r="B14" s="40"/>
      <c r="C14" s="40"/>
      <c r="D14" s="40" t="s">
        <v>55</v>
      </c>
      <c r="E14" s="40" t="s">
        <v>56</v>
      </c>
      <c r="F14" s="40"/>
      <c r="G14" s="40"/>
      <c r="H14" s="40"/>
      <c r="I14" s="40"/>
      <c r="J14" s="40"/>
    </row>
    <row r="17" spans="1:10" ht="19.5" thickBot="1" x14ac:dyDescent="0.2"/>
    <row r="18" spans="1:10" ht="36.75" customHeight="1" x14ac:dyDescent="0.15">
      <c r="A18" s="85" t="s">
        <v>8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23.1" customHeight="1" x14ac:dyDescent="0.15">
      <c r="A19" s="81" t="s">
        <v>50</v>
      </c>
      <c r="B19" s="82"/>
      <c r="C19" s="91" t="s">
        <v>9</v>
      </c>
      <c r="D19" s="91"/>
      <c r="E19" s="91"/>
      <c r="F19" s="88" t="s">
        <v>27</v>
      </c>
      <c r="G19" s="89"/>
      <c r="H19" s="89"/>
      <c r="I19" s="89"/>
      <c r="J19" s="90"/>
    </row>
    <row r="20" spans="1:10" ht="23.1" customHeight="1" x14ac:dyDescent="0.15">
      <c r="A20" s="69" t="s">
        <v>47</v>
      </c>
      <c r="B20" s="69"/>
      <c r="C20" s="75" t="s">
        <v>10</v>
      </c>
      <c r="D20" s="75"/>
      <c r="E20" s="75"/>
      <c r="F20" s="83" t="s">
        <v>27</v>
      </c>
      <c r="G20" s="64"/>
      <c r="H20" s="64"/>
      <c r="I20" s="64"/>
      <c r="J20" s="79"/>
    </row>
    <row r="21" spans="1:10" ht="23.1" customHeight="1" x14ac:dyDescent="0.15">
      <c r="A21" s="69" t="s">
        <v>59</v>
      </c>
      <c r="B21" s="69"/>
      <c r="C21" s="75" t="s">
        <v>12</v>
      </c>
      <c r="D21" s="75"/>
      <c r="E21" s="75"/>
      <c r="F21" s="83" t="s">
        <v>28</v>
      </c>
      <c r="G21" s="64"/>
      <c r="H21" s="64"/>
      <c r="I21" s="64"/>
      <c r="J21" s="79"/>
    </row>
    <row r="22" spans="1:10" ht="23.1" customHeight="1" x14ac:dyDescent="0.15">
      <c r="A22" s="69" t="s">
        <v>11</v>
      </c>
      <c r="B22" s="69"/>
      <c r="C22" s="75" t="s">
        <v>13</v>
      </c>
      <c r="D22" s="75"/>
      <c r="E22" s="75"/>
      <c r="F22" s="83" t="s">
        <v>28</v>
      </c>
      <c r="G22" s="64"/>
      <c r="H22" s="64"/>
      <c r="I22" s="64"/>
      <c r="J22" s="79"/>
    </row>
    <row r="23" spans="1:10" ht="23.1" customHeight="1" x14ac:dyDescent="0.15">
      <c r="A23" s="69"/>
      <c r="B23" s="69"/>
      <c r="C23" s="75" t="s">
        <v>153</v>
      </c>
      <c r="D23" s="75"/>
      <c r="E23" s="75"/>
      <c r="F23" s="83" t="s">
        <v>28</v>
      </c>
      <c r="G23" s="64"/>
      <c r="H23" s="64"/>
      <c r="I23" s="64"/>
      <c r="J23" s="79"/>
    </row>
    <row r="24" spans="1:10" ht="23.1" customHeight="1" thickBot="1" x14ac:dyDescent="0.2">
      <c r="A24" s="78" t="s">
        <v>154</v>
      </c>
      <c r="B24" s="78"/>
      <c r="C24" s="76" t="s">
        <v>16</v>
      </c>
      <c r="D24" s="76"/>
      <c r="E24" s="76"/>
      <c r="F24" s="84" t="s">
        <v>28</v>
      </c>
      <c r="G24" s="67"/>
      <c r="H24" s="67"/>
      <c r="I24" s="67"/>
      <c r="J24" s="68"/>
    </row>
    <row r="25" spans="1:10" ht="27" customHeight="1" thickBot="1" x14ac:dyDescent="0.2">
      <c r="A25" s="40"/>
      <c r="B25" s="40"/>
      <c r="C25" s="40"/>
      <c r="D25" s="40"/>
      <c r="E25" s="40"/>
      <c r="F25" s="40"/>
      <c r="G25" s="40"/>
      <c r="H25" s="40"/>
      <c r="I25" s="40" t="s">
        <v>158</v>
      </c>
      <c r="J25" s="40"/>
    </row>
    <row r="26" spans="1:10" ht="31.5" customHeight="1" thickBot="1" x14ac:dyDescent="0.2">
      <c r="A26" s="70" t="s">
        <v>45</v>
      </c>
      <c r="B26" s="71"/>
      <c r="C26" s="71"/>
      <c r="D26" s="71"/>
      <c r="E26" s="71"/>
      <c r="F26" s="73" t="s">
        <v>16</v>
      </c>
      <c r="G26" s="71"/>
      <c r="H26" s="71"/>
      <c r="I26" s="71"/>
      <c r="J26" s="74"/>
    </row>
    <row r="27" spans="1:10" ht="23.1" customHeight="1" x14ac:dyDescent="0.15">
      <c r="A27" s="42">
        <v>1</v>
      </c>
      <c r="B27" s="63" t="s">
        <v>17</v>
      </c>
      <c r="C27" s="63"/>
      <c r="D27" s="64" t="s">
        <v>125</v>
      </c>
      <c r="E27" s="64"/>
      <c r="F27" s="43">
        <v>1</v>
      </c>
      <c r="G27" s="63" t="s">
        <v>17</v>
      </c>
      <c r="H27" s="63"/>
      <c r="I27" s="65" t="s">
        <v>125</v>
      </c>
      <c r="J27" s="72"/>
    </row>
    <row r="28" spans="1:10" ht="23.1" customHeight="1" x14ac:dyDescent="0.15">
      <c r="A28" s="42">
        <v>2</v>
      </c>
      <c r="B28" s="63" t="s">
        <v>18</v>
      </c>
      <c r="C28" s="63"/>
      <c r="D28" s="64" t="s">
        <v>43</v>
      </c>
      <c r="E28" s="64"/>
      <c r="F28" s="43">
        <v>2</v>
      </c>
      <c r="G28" s="63" t="s">
        <v>24</v>
      </c>
      <c r="H28" s="63"/>
      <c r="I28" s="65" t="s">
        <v>51</v>
      </c>
      <c r="J28" s="72"/>
    </row>
    <row r="29" spans="1:10" ht="23.1" customHeight="1" x14ac:dyDescent="0.15">
      <c r="A29" s="42">
        <v>3</v>
      </c>
      <c r="B29" s="63" t="s">
        <v>19</v>
      </c>
      <c r="C29" s="63"/>
      <c r="D29" s="64" t="s">
        <v>126</v>
      </c>
      <c r="E29" s="64"/>
      <c r="F29" s="43">
        <v>3</v>
      </c>
      <c r="G29" s="63" t="s">
        <v>25</v>
      </c>
      <c r="H29" s="63"/>
      <c r="I29" s="65" t="s">
        <v>157</v>
      </c>
      <c r="J29" s="72"/>
    </row>
    <row r="30" spans="1:10" ht="23.1" customHeight="1" x14ac:dyDescent="0.15">
      <c r="A30" s="42">
        <v>4</v>
      </c>
      <c r="B30" s="63" t="s">
        <v>20</v>
      </c>
      <c r="C30" s="63"/>
      <c r="D30" s="64" t="s">
        <v>155</v>
      </c>
      <c r="E30" s="64"/>
      <c r="F30" s="43">
        <v>4</v>
      </c>
      <c r="G30" s="63" t="s">
        <v>128</v>
      </c>
      <c r="H30" s="63"/>
      <c r="I30" s="65" t="s">
        <v>126</v>
      </c>
      <c r="J30" s="72"/>
    </row>
    <row r="31" spans="1:10" ht="23.1" customHeight="1" x14ac:dyDescent="0.15">
      <c r="A31" s="42">
        <v>5</v>
      </c>
      <c r="B31" s="63" t="s">
        <v>21</v>
      </c>
      <c r="C31" s="63"/>
      <c r="D31" s="64" t="s">
        <v>148</v>
      </c>
      <c r="E31" s="64"/>
      <c r="F31" s="43">
        <v>5</v>
      </c>
      <c r="G31" s="63" t="s">
        <v>26</v>
      </c>
      <c r="H31" s="63"/>
      <c r="I31" s="65" t="s">
        <v>52</v>
      </c>
      <c r="J31" s="72"/>
    </row>
    <row r="32" spans="1:10" ht="23.1" customHeight="1" x14ac:dyDescent="0.15">
      <c r="A32" s="42">
        <v>6</v>
      </c>
      <c r="B32" s="65" t="s">
        <v>44</v>
      </c>
      <c r="C32" s="65"/>
      <c r="D32" s="65" t="s">
        <v>127</v>
      </c>
      <c r="E32" s="66"/>
      <c r="F32" s="43">
        <v>6</v>
      </c>
      <c r="G32" s="44" t="s">
        <v>46</v>
      </c>
      <c r="H32" s="44"/>
      <c r="I32" s="65" t="s">
        <v>125</v>
      </c>
      <c r="J32" s="72"/>
    </row>
    <row r="33" spans="1:10" ht="23.1" customHeight="1" x14ac:dyDescent="0.15">
      <c r="A33" s="42">
        <v>7</v>
      </c>
      <c r="B33" s="63" t="s">
        <v>22</v>
      </c>
      <c r="C33" s="63"/>
      <c r="D33" s="65" t="s">
        <v>156</v>
      </c>
      <c r="E33" s="65"/>
      <c r="F33" s="43"/>
      <c r="G33" s="63"/>
      <c r="H33" s="63"/>
      <c r="I33" s="64"/>
      <c r="J33" s="79"/>
    </row>
    <row r="34" spans="1:10" ht="23.1" customHeight="1" thickBot="1" x14ac:dyDescent="0.2">
      <c r="A34" s="45">
        <v>8</v>
      </c>
      <c r="B34" s="77" t="s">
        <v>23</v>
      </c>
      <c r="C34" s="77"/>
      <c r="D34" s="67" t="s">
        <v>125</v>
      </c>
      <c r="E34" s="67"/>
      <c r="F34" s="46"/>
      <c r="G34" s="47"/>
      <c r="H34" s="47"/>
      <c r="I34" s="67"/>
      <c r="J34" s="68"/>
    </row>
  </sheetData>
  <mergeCells count="51">
    <mergeCell ref="I32:J32"/>
    <mergeCell ref="I28:J28"/>
    <mergeCell ref="I29:J29"/>
    <mergeCell ref="I30:J30"/>
    <mergeCell ref="I31:J31"/>
    <mergeCell ref="D27:E27"/>
    <mergeCell ref="D28:E28"/>
    <mergeCell ref="A1:I1"/>
    <mergeCell ref="A19:B19"/>
    <mergeCell ref="A20:B20"/>
    <mergeCell ref="A21:B21"/>
    <mergeCell ref="F21:J21"/>
    <mergeCell ref="F22:J22"/>
    <mergeCell ref="F23:J23"/>
    <mergeCell ref="F24:J24"/>
    <mergeCell ref="A18:J18"/>
    <mergeCell ref="F19:J19"/>
    <mergeCell ref="F20:J20"/>
    <mergeCell ref="C19:E19"/>
    <mergeCell ref="C20:E20"/>
    <mergeCell ref="C21:E21"/>
    <mergeCell ref="I34:J34"/>
    <mergeCell ref="A22:B23"/>
    <mergeCell ref="A26:E26"/>
    <mergeCell ref="I27:J27"/>
    <mergeCell ref="B27:C27"/>
    <mergeCell ref="F26:J26"/>
    <mergeCell ref="D33:E33"/>
    <mergeCell ref="D34:E34"/>
    <mergeCell ref="C22:E22"/>
    <mergeCell ref="C23:E23"/>
    <mergeCell ref="C24:E24"/>
    <mergeCell ref="B34:C34"/>
    <mergeCell ref="B28:C28"/>
    <mergeCell ref="A24:B24"/>
    <mergeCell ref="I33:J33"/>
    <mergeCell ref="B33:C33"/>
    <mergeCell ref="G27:H27"/>
    <mergeCell ref="G28:H28"/>
    <mergeCell ref="G29:H29"/>
    <mergeCell ref="G30:H30"/>
    <mergeCell ref="G31:H31"/>
    <mergeCell ref="G33:H33"/>
    <mergeCell ref="D29:E29"/>
    <mergeCell ref="D30:E30"/>
    <mergeCell ref="D31:E31"/>
    <mergeCell ref="B29:C29"/>
    <mergeCell ref="B32:C32"/>
    <mergeCell ref="D32:E32"/>
    <mergeCell ref="B30:C30"/>
    <mergeCell ref="B31:C31"/>
  </mergeCells>
  <phoneticPr fontId="1"/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3"/>
  <sheetViews>
    <sheetView topLeftCell="A16" workbookViewId="0">
      <selection activeCell="B16" sqref="B16"/>
    </sheetView>
  </sheetViews>
  <sheetFormatPr defaultRowHeight="17.25" x14ac:dyDescent="0.15"/>
  <cols>
    <col min="1" max="1" width="6.875" style="15" customWidth="1"/>
    <col min="2" max="2" width="3.625" style="15" customWidth="1"/>
    <col min="3" max="3" width="5.875" style="16" customWidth="1"/>
    <col min="4" max="7" width="8" style="16" customWidth="1"/>
    <col min="8" max="8" width="5.5" style="16" customWidth="1"/>
    <col min="9" max="12" width="8" style="16" customWidth="1"/>
    <col min="13" max="13" width="7.625" style="16" customWidth="1"/>
    <col min="14" max="16" width="8" style="16" customWidth="1"/>
    <col min="17" max="256" width="9" style="16"/>
    <col min="257" max="257" width="6.875" style="16" customWidth="1"/>
    <col min="258" max="258" width="3.625" style="16" customWidth="1"/>
    <col min="259" max="259" width="5.875" style="16" customWidth="1"/>
    <col min="260" max="263" width="8" style="16" customWidth="1"/>
    <col min="264" max="264" width="5.5" style="16" customWidth="1"/>
    <col min="265" max="268" width="8" style="16" customWidth="1"/>
    <col min="269" max="269" width="7.625" style="16" customWidth="1"/>
    <col min="270" max="272" width="8" style="16" customWidth="1"/>
    <col min="273" max="512" width="9" style="16"/>
    <col min="513" max="513" width="6.875" style="16" customWidth="1"/>
    <col min="514" max="514" width="3.625" style="16" customWidth="1"/>
    <col min="515" max="515" width="5.875" style="16" customWidth="1"/>
    <col min="516" max="519" width="8" style="16" customWidth="1"/>
    <col min="520" max="520" width="5.5" style="16" customWidth="1"/>
    <col min="521" max="524" width="8" style="16" customWidth="1"/>
    <col min="525" max="525" width="7.625" style="16" customWidth="1"/>
    <col min="526" max="528" width="8" style="16" customWidth="1"/>
    <col min="529" max="768" width="9" style="16"/>
    <col min="769" max="769" width="6.875" style="16" customWidth="1"/>
    <col min="770" max="770" width="3.625" style="16" customWidth="1"/>
    <col min="771" max="771" width="5.875" style="16" customWidth="1"/>
    <col min="772" max="775" width="8" style="16" customWidth="1"/>
    <col min="776" max="776" width="5.5" style="16" customWidth="1"/>
    <col min="777" max="780" width="8" style="16" customWidth="1"/>
    <col min="781" max="781" width="7.625" style="16" customWidth="1"/>
    <col min="782" max="784" width="8" style="16" customWidth="1"/>
    <col min="785" max="1024" width="9" style="16"/>
    <col min="1025" max="1025" width="6.875" style="16" customWidth="1"/>
    <col min="1026" max="1026" width="3.625" style="16" customWidth="1"/>
    <col min="1027" max="1027" width="5.875" style="16" customWidth="1"/>
    <col min="1028" max="1031" width="8" style="16" customWidth="1"/>
    <col min="1032" max="1032" width="5.5" style="16" customWidth="1"/>
    <col min="1033" max="1036" width="8" style="16" customWidth="1"/>
    <col min="1037" max="1037" width="7.625" style="16" customWidth="1"/>
    <col min="1038" max="1040" width="8" style="16" customWidth="1"/>
    <col min="1041" max="1280" width="9" style="16"/>
    <col min="1281" max="1281" width="6.875" style="16" customWidth="1"/>
    <col min="1282" max="1282" width="3.625" style="16" customWidth="1"/>
    <col min="1283" max="1283" width="5.875" style="16" customWidth="1"/>
    <col min="1284" max="1287" width="8" style="16" customWidth="1"/>
    <col min="1288" max="1288" width="5.5" style="16" customWidth="1"/>
    <col min="1289" max="1292" width="8" style="16" customWidth="1"/>
    <col min="1293" max="1293" width="7.625" style="16" customWidth="1"/>
    <col min="1294" max="1296" width="8" style="16" customWidth="1"/>
    <col min="1297" max="1536" width="9" style="16"/>
    <col min="1537" max="1537" width="6.875" style="16" customWidth="1"/>
    <col min="1538" max="1538" width="3.625" style="16" customWidth="1"/>
    <col min="1539" max="1539" width="5.875" style="16" customWidth="1"/>
    <col min="1540" max="1543" width="8" style="16" customWidth="1"/>
    <col min="1544" max="1544" width="5.5" style="16" customWidth="1"/>
    <col min="1545" max="1548" width="8" style="16" customWidth="1"/>
    <col min="1549" max="1549" width="7.625" style="16" customWidth="1"/>
    <col min="1550" max="1552" width="8" style="16" customWidth="1"/>
    <col min="1553" max="1792" width="9" style="16"/>
    <col min="1793" max="1793" width="6.875" style="16" customWidth="1"/>
    <col min="1794" max="1794" width="3.625" style="16" customWidth="1"/>
    <col min="1795" max="1795" width="5.875" style="16" customWidth="1"/>
    <col min="1796" max="1799" width="8" style="16" customWidth="1"/>
    <col min="1800" max="1800" width="5.5" style="16" customWidth="1"/>
    <col min="1801" max="1804" width="8" style="16" customWidth="1"/>
    <col min="1805" max="1805" width="7.625" style="16" customWidth="1"/>
    <col min="1806" max="1808" width="8" style="16" customWidth="1"/>
    <col min="1809" max="2048" width="9" style="16"/>
    <col min="2049" max="2049" width="6.875" style="16" customWidth="1"/>
    <col min="2050" max="2050" width="3.625" style="16" customWidth="1"/>
    <col min="2051" max="2051" width="5.875" style="16" customWidth="1"/>
    <col min="2052" max="2055" width="8" style="16" customWidth="1"/>
    <col min="2056" max="2056" width="5.5" style="16" customWidth="1"/>
    <col min="2057" max="2060" width="8" style="16" customWidth="1"/>
    <col min="2061" max="2061" width="7.625" style="16" customWidth="1"/>
    <col min="2062" max="2064" width="8" style="16" customWidth="1"/>
    <col min="2065" max="2304" width="9" style="16"/>
    <col min="2305" max="2305" width="6.875" style="16" customWidth="1"/>
    <col min="2306" max="2306" width="3.625" style="16" customWidth="1"/>
    <col min="2307" max="2307" width="5.875" style="16" customWidth="1"/>
    <col min="2308" max="2311" width="8" style="16" customWidth="1"/>
    <col min="2312" max="2312" width="5.5" style="16" customWidth="1"/>
    <col min="2313" max="2316" width="8" style="16" customWidth="1"/>
    <col min="2317" max="2317" width="7.625" style="16" customWidth="1"/>
    <col min="2318" max="2320" width="8" style="16" customWidth="1"/>
    <col min="2321" max="2560" width="9" style="16"/>
    <col min="2561" max="2561" width="6.875" style="16" customWidth="1"/>
    <col min="2562" max="2562" width="3.625" style="16" customWidth="1"/>
    <col min="2563" max="2563" width="5.875" style="16" customWidth="1"/>
    <col min="2564" max="2567" width="8" style="16" customWidth="1"/>
    <col min="2568" max="2568" width="5.5" style="16" customWidth="1"/>
    <col min="2569" max="2572" width="8" style="16" customWidth="1"/>
    <col min="2573" max="2573" width="7.625" style="16" customWidth="1"/>
    <col min="2574" max="2576" width="8" style="16" customWidth="1"/>
    <col min="2577" max="2816" width="9" style="16"/>
    <col min="2817" max="2817" width="6.875" style="16" customWidth="1"/>
    <col min="2818" max="2818" width="3.625" style="16" customWidth="1"/>
    <col min="2819" max="2819" width="5.875" style="16" customWidth="1"/>
    <col min="2820" max="2823" width="8" style="16" customWidth="1"/>
    <col min="2824" max="2824" width="5.5" style="16" customWidth="1"/>
    <col min="2825" max="2828" width="8" style="16" customWidth="1"/>
    <col min="2829" max="2829" width="7.625" style="16" customWidth="1"/>
    <col min="2830" max="2832" width="8" style="16" customWidth="1"/>
    <col min="2833" max="3072" width="9" style="16"/>
    <col min="3073" max="3073" width="6.875" style="16" customWidth="1"/>
    <col min="3074" max="3074" width="3.625" style="16" customWidth="1"/>
    <col min="3075" max="3075" width="5.875" style="16" customWidth="1"/>
    <col min="3076" max="3079" width="8" style="16" customWidth="1"/>
    <col min="3080" max="3080" width="5.5" style="16" customWidth="1"/>
    <col min="3081" max="3084" width="8" style="16" customWidth="1"/>
    <col min="3085" max="3085" width="7.625" style="16" customWidth="1"/>
    <col min="3086" max="3088" width="8" style="16" customWidth="1"/>
    <col min="3089" max="3328" width="9" style="16"/>
    <col min="3329" max="3329" width="6.875" style="16" customWidth="1"/>
    <col min="3330" max="3330" width="3.625" style="16" customWidth="1"/>
    <col min="3331" max="3331" width="5.875" style="16" customWidth="1"/>
    <col min="3332" max="3335" width="8" style="16" customWidth="1"/>
    <col min="3336" max="3336" width="5.5" style="16" customWidth="1"/>
    <col min="3337" max="3340" width="8" style="16" customWidth="1"/>
    <col min="3341" max="3341" width="7.625" style="16" customWidth="1"/>
    <col min="3342" max="3344" width="8" style="16" customWidth="1"/>
    <col min="3345" max="3584" width="9" style="16"/>
    <col min="3585" max="3585" width="6.875" style="16" customWidth="1"/>
    <col min="3586" max="3586" width="3.625" style="16" customWidth="1"/>
    <col min="3587" max="3587" width="5.875" style="16" customWidth="1"/>
    <col min="3588" max="3591" width="8" style="16" customWidth="1"/>
    <col min="3592" max="3592" width="5.5" style="16" customWidth="1"/>
    <col min="3593" max="3596" width="8" style="16" customWidth="1"/>
    <col min="3597" max="3597" width="7.625" style="16" customWidth="1"/>
    <col min="3598" max="3600" width="8" style="16" customWidth="1"/>
    <col min="3601" max="3840" width="9" style="16"/>
    <col min="3841" max="3841" width="6.875" style="16" customWidth="1"/>
    <col min="3842" max="3842" width="3.625" style="16" customWidth="1"/>
    <col min="3843" max="3843" width="5.875" style="16" customWidth="1"/>
    <col min="3844" max="3847" width="8" style="16" customWidth="1"/>
    <col min="3848" max="3848" width="5.5" style="16" customWidth="1"/>
    <col min="3849" max="3852" width="8" style="16" customWidth="1"/>
    <col min="3853" max="3853" width="7.625" style="16" customWidth="1"/>
    <col min="3854" max="3856" width="8" style="16" customWidth="1"/>
    <col min="3857" max="4096" width="9" style="16"/>
    <col min="4097" max="4097" width="6.875" style="16" customWidth="1"/>
    <col min="4098" max="4098" width="3.625" style="16" customWidth="1"/>
    <col min="4099" max="4099" width="5.875" style="16" customWidth="1"/>
    <col min="4100" max="4103" width="8" style="16" customWidth="1"/>
    <col min="4104" max="4104" width="5.5" style="16" customWidth="1"/>
    <col min="4105" max="4108" width="8" style="16" customWidth="1"/>
    <col min="4109" max="4109" width="7.625" style="16" customWidth="1"/>
    <col min="4110" max="4112" width="8" style="16" customWidth="1"/>
    <col min="4113" max="4352" width="9" style="16"/>
    <col min="4353" max="4353" width="6.875" style="16" customWidth="1"/>
    <col min="4354" max="4354" width="3.625" style="16" customWidth="1"/>
    <col min="4355" max="4355" width="5.875" style="16" customWidth="1"/>
    <col min="4356" max="4359" width="8" style="16" customWidth="1"/>
    <col min="4360" max="4360" width="5.5" style="16" customWidth="1"/>
    <col min="4361" max="4364" width="8" style="16" customWidth="1"/>
    <col min="4365" max="4365" width="7.625" style="16" customWidth="1"/>
    <col min="4366" max="4368" width="8" style="16" customWidth="1"/>
    <col min="4369" max="4608" width="9" style="16"/>
    <col min="4609" max="4609" width="6.875" style="16" customWidth="1"/>
    <col min="4610" max="4610" width="3.625" style="16" customWidth="1"/>
    <col min="4611" max="4611" width="5.875" style="16" customWidth="1"/>
    <col min="4612" max="4615" width="8" style="16" customWidth="1"/>
    <col min="4616" max="4616" width="5.5" style="16" customWidth="1"/>
    <col min="4617" max="4620" width="8" style="16" customWidth="1"/>
    <col min="4621" max="4621" width="7.625" style="16" customWidth="1"/>
    <col min="4622" max="4624" width="8" style="16" customWidth="1"/>
    <col min="4625" max="4864" width="9" style="16"/>
    <col min="4865" max="4865" width="6.875" style="16" customWidth="1"/>
    <col min="4866" max="4866" width="3.625" style="16" customWidth="1"/>
    <col min="4867" max="4867" width="5.875" style="16" customWidth="1"/>
    <col min="4868" max="4871" width="8" style="16" customWidth="1"/>
    <col min="4872" max="4872" width="5.5" style="16" customWidth="1"/>
    <col min="4873" max="4876" width="8" style="16" customWidth="1"/>
    <col min="4877" max="4877" width="7.625" style="16" customWidth="1"/>
    <col min="4878" max="4880" width="8" style="16" customWidth="1"/>
    <col min="4881" max="5120" width="9" style="16"/>
    <col min="5121" max="5121" width="6.875" style="16" customWidth="1"/>
    <col min="5122" max="5122" width="3.625" style="16" customWidth="1"/>
    <col min="5123" max="5123" width="5.875" style="16" customWidth="1"/>
    <col min="5124" max="5127" width="8" style="16" customWidth="1"/>
    <col min="5128" max="5128" width="5.5" style="16" customWidth="1"/>
    <col min="5129" max="5132" width="8" style="16" customWidth="1"/>
    <col min="5133" max="5133" width="7.625" style="16" customWidth="1"/>
    <col min="5134" max="5136" width="8" style="16" customWidth="1"/>
    <col min="5137" max="5376" width="9" style="16"/>
    <col min="5377" max="5377" width="6.875" style="16" customWidth="1"/>
    <col min="5378" max="5378" width="3.625" style="16" customWidth="1"/>
    <col min="5379" max="5379" width="5.875" style="16" customWidth="1"/>
    <col min="5380" max="5383" width="8" style="16" customWidth="1"/>
    <col min="5384" max="5384" width="5.5" style="16" customWidth="1"/>
    <col min="5385" max="5388" width="8" style="16" customWidth="1"/>
    <col min="5389" max="5389" width="7.625" style="16" customWidth="1"/>
    <col min="5390" max="5392" width="8" style="16" customWidth="1"/>
    <col min="5393" max="5632" width="9" style="16"/>
    <col min="5633" max="5633" width="6.875" style="16" customWidth="1"/>
    <col min="5634" max="5634" width="3.625" style="16" customWidth="1"/>
    <col min="5635" max="5635" width="5.875" style="16" customWidth="1"/>
    <col min="5636" max="5639" width="8" style="16" customWidth="1"/>
    <col min="5640" max="5640" width="5.5" style="16" customWidth="1"/>
    <col min="5641" max="5644" width="8" style="16" customWidth="1"/>
    <col min="5645" max="5645" width="7.625" style="16" customWidth="1"/>
    <col min="5646" max="5648" width="8" style="16" customWidth="1"/>
    <col min="5649" max="5888" width="9" style="16"/>
    <col min="5889" max="5889" width="6.875" style="16" customWidth="1"/>
    <col min="5890" max="5890" width="3.625" style="16" customWidth="1"/>
    <col min="5891" max="5891" width="5.875" style="16" customWidth="1"/>
    <col min="5892" max="5895" width="8" style="16" customWidth="1"/>
    <col min="5896" max="5896" width="5.5" style="16" customWidth="1"/>
    <col min="5897" max="5900" width="8" style="16" customWidth="1"/>
    <col min="5901" max="5901" width="7.625" style="16" customWidth="1"/>
    <col min="5902" max="5904" width="8" style="16" customWidth="1"/>
    <col min="5905" max="6144" width="9" style="16"/>
    <col min="6145" max="6145" width="6.875" style="16" customWidth="1"/>
    <col min="6146" max="6146" width="3.625" style="16" customWidth="1"/>
    <col min="6147" max="6147" width="5.875" style="16" customWidth="1"/>
    <col min="6148" max="6151" width="8" style="16" customWidth="1"/>
    <col min="6152" max="6152" width="5.5" style="16" customWidth="1"/>
    <col min="6153" max="6156" width="8" style="16" customWidth="1"/>
    <col min="6157" max="6157" width="7.625" style="16" customWidth="1"/>
    <col min="6158" max="6160" width="8" style="16" customWidth="1"/>
    <col min="6161" max="6400" width="9" style="16"/>
    <col min="6401" max="6401" width="6.875" style="16" customWidth="1"/>
    <col min="6402" max="6402" width="3.625" style="16" customWidth="1"/>
    <col min="6403" max="6403" width="5.875" style="16" customWidth="1"/>
    <col min="6404" max="6407" width="8" style="16" customWidth="1"/>
    <col min="6408" max="6408" width="5.5" style="16" customWidth="1"/>
    <col min="6409" max="6412" width="8" style="16" customWidth="1"/>
    <col min="6413" max="6413" width="7.625" style="16" customWidth="1"/>
    <col min="6414" max="6416" width="8" style="16" customWidth="1"/>
    <col min="6417" max="6656" width="9" style="16"/>
    <col min="6657" max="6657" width="6.875" style="16" customWidth="1"/>
    <col min="6658" max="6658" width="3.625" style="16" customWidth="1"/>
    <col min="6659" max="6659" width="5.875" style="16" customWidth="1"/>
    <col min="6660" max="6663" width="8" style="16" customWidth="1"/>
    <col min="6664" max="6664" width="5.5" style="16" customWidth="1"/>
    <col min="6665" max="6668" width="8" style="16" customWidth="1"/>
    <col min="6669" max="6669" width="7.625" style="16" customWidth="1"/>
    <col min="6670" max="6672" width="8" style="16" customWidth="1"/>
    <col min="6673" max="6912" width="9" style="16"/>
    <col min="6913" max="6913" width="6.875" style="16" customWidth="1"/>
    <col min="6914" max="6914" width="3.625" style="16" customWidth="1"/>
    <col min="6915" max="6915" width="5.875" style="16" customWidth="1"/>
    <col min="6916" max="6919" width="8" style="16" customWidth="1"/>
    <col min="6920" max="6920" width="5.5" style="16" customWidth="1"/>
    <col min="6921" max="6924" width="8" style="16" customWidth="1"/>
    <col min="6925" max="6925" width="7.625" style="16" customWidth="1"/>
    <col min="6926" max="6928" width="8" style="16" customWidth="1"/>
    <col min="6929" max="7168" width="9" style="16"/>
    <col min="7169" max="7169" width="6.875" style="16" customWidth="1"/>
    <col min="7170" max="7170" width="3.625" style="16" customWidth="1"/>
    <col min="7171" max="7171" width="5.875" style="16" customWidth="1"/>
    <col min="7172" max="7175" width="8" style="16" customWidth="1"/>
    <col min="7176" max="7176" width="5.5" style="16" customWidth="1"/>
    <col min="7177" max="7180" width="8" style="16" customWidth="1"/>
    <col min="7181" max="7181" width="7.625" style="16" customWidth="1"/>
    <col min="7182" max="7184" width="8" style="16" customWidth="1"/>
    <col min="7185" max="7424" width="9" style="16"/>
    <col min="7425" max="7425" width="6.875" style="16" customWidth="1"/>
    <col min="7426" max="7426" width="3.625" style="16" customWidth="1"/>
    <col min="7427" max="7427" width="5.875" style="16" customWidth="1"/>
    <col min="7428" max="7431" width="8" style="16" customWidth="1"/>
    <col min="7432" max="7432" width="5.5" style="16" customWidth="1"/>
    <col min="7433" max="7436" width="8" style="16" customWidth="1"/>
    <col min="7437" max="7437" width="7.625" style="16" customWidth="1"/>
    <col min="7438" max="7440" width="8" style="16" customWidth="1"/>
    <col min="7441" max="7680" width="9" style="16"/>
    <col min="7681" max="7681" width="6.875" style="16" customWidth="1"/>
    <col min="7682" max="7682" width="3.625" style="16" customWidth="1"/>
    <col min="7683" max="7683" width="5.875" style="16" customWidth="1"/>
    <col min="7684" max="7687" width="8" style="16" customWidth="1"/>
    <col min="7688" max="7688" width="5.5" style="16" customWidth="1"/>
    <col min="7689" max="7692" width="8" style="16" customWidth="1"/>
    <col min="7693" max="7693" width="7.625" style="16" customWidth="1"/>
    <col min="7694" max="7696" width="8" style="16" customWidth="1"/>
    <col min="7697" max="7936" width="9" style="16"/>
    <col min="7937" max="7937" width="6.875" style="16" customWidth="1"/>
    <col min="7938" max="7938" width="3.625" style="16" customWidth="1"/>
    <col min="7939" max="7939" width="5.875" style="16" customWidth="1"/>
    <col min="7940" max="7943" width="8" style="16" customWidth="1"/>
    <col min="7944" max="7944" width="5.5" style="16" customWidth="1"/>
    <col min="7945" max="7948" width="8" style="16" customWidth="1"/>
    <col min="7949" max="7949" width="7.625" style="16" customWidth="1"/>
    <col min="7950" max="7952" width="8" style="16" customWidth="1"/>
    <col min="7953" max="8192" width="9" style="16"/>
    <col min="8193" max="8193" width="6.875" style="16" customWidth="1"/>
    <col min="8194" max="8194" width="3.625" style="16" customWidth="1"/>
    <col min="8195" max="8195" width="5.875" style="16" customWidth="1"/>
    <col min="8196" max="8199" width="8" style="16" customWidth="1"/>
    <col min="8200" max="8200" width="5.5" style="16" customWidth="1"/>
    <col min="8201" max="8204" width="8" style="16" customWidth="1"/>
    <col min="8205" max="8205" width="7.625" style="16" customWidth="1"/>
    <col min="8206" max="8208" width="8" style="16" customWidth="1"/>
    <col min="8209" max="8448" width="9" style="16"/>
    <col min="8449" max="8449" width="6.875" style="16" customWidth="1"/>
    <col min="8450" max="8450" width="3.625" style="16" customWidth="1"/>
    <col min="8451" max="8451" width="5.875" style="16" customWidth="1"/>
    <col min="8452" max="8455" width="8" style="16" customWidth="1"/>
    <col min="8456" max="8456" width="5.5" style="16" customWidth="1"/>
    <col min="8457" max="8460" width="8" style="16" customWidth="1"/>
    <col min="8461" max="8461" width="7.625" style="16" customWidth="1"/>
    <col min="8462" max="8464" width="8" style="16" customWidth="1"/>
    <col min="8465" max="8704" width="9" style="16"/>
    <col min="8705" max="8705" width="6.875" style="16" customWidth="1"/>
    <col min="8706" max="8706" width="3.625" style="16" customWidth="1"/>
    <col min="8707" max="8707" width="5.875" style="16" customWidth="1"/>
    <col min="8708" max="8711" width="8" style="16" customWidth="1"/>
    <col min="8712" max="8712" width="5.5" style="16" customWidth="1"/>
    <col min="8713" max="8716" width="8" style="16" customWidth="1"/>
    <col min="8717" max="8717" width="7.625" style="16" customWidth="1"/>
    <col min="8718" max="8720" width="8" style="16" customWidth="1"/>
    <col min="8721" max="8960" width="9" style="16"/>
    <col min="8961" max="8961" width="6.875" style="16" customWidth="1"/>
    <col min="8962" max="8962" width="3.625" style="16" customWidth="1"/>
    <col min="8963" max="8963" width="5.875" style="16" customWidth="1"/>
    <col min="8964" max="8967" width="8" style="16" customWidth="1"/>
    <col min="8968" max="8968" width="5.5" style="16" customWidth="1"/>
    <col min="8969" max="8972" width="8" style="16" customWidth="1"/>
    <col min="8973" max="8973" width="7.625" style="16" customWidth="1"/>
    <col min="8974" max="8976" width="8" style="16" customWidth="1"/>
    <col min="8977" max="9216" width="9" style="16"/>
    <col min="9217" max="9217" width="6.875" style="16" customWidth="1"/>
    <col min="9218" max="9218" width="3.625" style="16" customWidth="1"/>
    <col min="9219" max="9219" width="5.875" style="16" customWidth="1"/>
    <col min="9220" max="9223" width="8" style="16" customWidth="1"/>
    <col min="9224" max="9224" width="5.5" style="16" customWidth="1"/>
    <col min="9225" max="9228" width="8" style="16" customWidth="1"/>
    <col min="9229" max="9229" width="7.625" style="16" customWidth="1"/>
    <col min="9230" max="9232" width="8" style="16" customWidth="1"/>
    <col min="9233" max="9472" width="9" style="16"/>
    <col min="9473" max="9473" width="6.875" style="16" customWidth="1"/>
    <col min="9474" max="9474" width="3.625" style="16" customWidth="1"/>
    <col min="9475" max="9475" width="5.875" style="16" customWidth="1"/>
    <col min="9476" max="9479" width="8" style="16" customWidth="1"/>
    <col min="9480" max="9480" width="5.5" style="16" customWidth="1"/>
    <col min="9481" max="9484" width="8" style="16" customWidth="1"/>
    <col min="9485" max="9485" width="7.625" style="16" customWidth="1"/>
    <col min="9486" max="9488" width="8" style="16" customWidth="1"/>
    <col min="9489" max="9728" width="9" style="16"/>
    <col min="9729" max="9729" width="6.875" style="16" customWidth="1"/>
    <col min="9730" max="9730" width="3.625" style="16" customWidth="1"/>
    <col min="9731" max="9731" width="5.875" style="16" customWidth="1"/>
    <col min="9732" max="9735" width="8" style="16" customWidth="1"/>
    <col min="9736" max="9736" width="5.5" style="16" customWidth="1"/>
    <col min="9737" max="9740" width="8" style="16" customWidth="1"/>
    <col min="9741" max="9741" width="7.625" style="16" customWidth="1"/>
    <col min="9742" max="9744" width="8" style="16" customWidth="1"/>
    <col min="9745" max="9984" width="9" style="16"/>
    <col min="9985" max="9985" width="6.875" style="16" customWidth="1"/>
    <col min="9986" max="9986" width="3.625" style="16" customWidth="1"/>
    <col min="9987" max="9987" width="5.875" style="16" customWidth="1"/>
    <col min="9988" max="9991" width="8" style="16" customWidth="1"/>
    <col min="9992" max="9992" width="5.5" style="16" customWidth="1"/>
    <col min="9993" max="9996" width="8" style="16" customWidth="1"/>
    <col min="9997" max="9997" width="7.625" style="16" customWidth="1"/>
    <col min="9998" max="10000" width="8" style="16" customWidth="1"/>
    <col min="10001" max="10240" width="9" style="16"/>
    <col min="10241" max="10241" width="6.875" style="16" customWidth="1"/>
    <col min="10242" max="10242" width="3.625" style="16" customWidth="1"/>
    <col min="10243" max="10243" width="5.875" style="16" customWidth="1"/>
    <col min="10244" max="10247" width="8" style="16" customWidth="1"/>
    <col min="10248" max="10248" width="5.5" style="16" customWidth="1"/>
    <col min="10249" max="10252" width="8" style="16" customWidth="1"/>
    <col min="10253" max="10253" width="7.625" style="16" customWidth="1"/>
    <col min="10254" max="10256" width="8" style="16" customWidth="1"/>
    <col min="10257" max="10496" width="9" style="16"/>
    <col min="10497" max="10497" width="6.875" style="16" customWidth="1"/>
    <col min="10498" max="10498" width="3.625" style="16" customWidth="1"/>
    <col min="10499" max="10499" width="5.875" style="16" customWidth="1"/>
    <col min="10500" max="10503" width="8" style="16" customWidth="1"/>
    <col min="10504" max="10504" width="5.5" style="16" customWidth="1"/>
    <col min="10505" max="10508" width="8" style="16" customWidth="1"/>
    <col min="10509" max="10509" width="7.625" style="16" customWidth="1"/>
    <col min="10510" max="10512" width="8" style="16" customWidth="1"/>
    <col min="10513" max="10752" width="9" style="16"/>
    <col min="10753" max="10753" width="6.875" style="16" customWidth="1"/>
    <col min="10754" max="10754" width="3.625" style="16" customWidth="1"/>
    <col min="10755" max="10755" width="5.875" style="16" customWidth="1"/>
    <col min="10756" max="10759" width="8" style="16" customWidth="1"/>
    <col min="10760" max="10760" width="5.5" style="16" customWidth="1"/>
    <col min="10761" max="10764" width="8" style="16" customWidth="1"/>
    <col min="10765" max="10765" width="7.625" style="16" customWidth="1"/>
    <col min="10766" max="10768" width="8" style="16" customWidth="1"/>
    <col min="10769" max="11008" width="9" style="16"/>
    <col min="11009" max="11009" width="6.875" style="16" customWidth="1"/>
    <col min="11010" max="11010" width="3.625" style="16" customWidth="1"/>
    <col min="11011" max="11011" width="5.875" style="16" customWidth="1"/>
    <col min="11012" max="11015" width="8" style="16" customWidth="1"/>
    <col min="11016" max="11016" width="5.5" style="16" customWidth="1"/>
    <col min="11017" max="11020" width="8" style="16" customWidth="1"/>
    <col min="11021" max="11021" width="7.625" style="16" customWidth="1"/>
    <col min="11022" max="11024" width="8" style="16" customWidth="1"/>
    <col min="11025" max="11264" width="9" style="16"/>
    <col min="11265" max="11265" width="6.875" style="16" customWidth="1"/>
    <col min="11266" max="11266" width="3.625" style="16" customWidth="1"/>
    <col min="11267" max="11267" width="5.875" style="16" customWidth="1"/>
    <col min="11268" max="11271" width="8" style="16" customWidth="1"/>
    <col min="11272" max="11272" width="5.5" style="16" customWidth="1"/>
    <col min="11273" max="11276" width="8" style="16" customWidth="1"/>
    <col min="11277" max="11277" width="7.625" style="16" customWidth="1"/>
    <col min="11278" max="11280" width="8" style="16" customWidth="1"/>
    <col min="11281" max="11520" width="9" style="16"/>
    <col min="11521" max="11521" width="6.875" style="16" customWidth="1"/>
    <col min="11522" max="11522" width="3.625" style="16" customWidth="1"/>
    <col min="11523" max="11523" width="5.875" style="16" customWidth="1"/>
    <col min="11524" max="11527" width="8" style="16" customWidth="1"/>
    <col min="11528" max="11528" width="5.5" style="16" customWidth="1"/>
    <col min="11529" max="11532" width="8" style="16" customWidth="1"/>
    <col min="11533" max="11533" width="7.625" style="16" customWidth="1"/>
    <col min="11534" max="11536" width="8" style="16" customWidth="1"/>
    <col min="11537" max="11776" width="9" style="16"/>
    <col min="11777" max="11777" width="6.875" style="16" customWidth="1"/>
    <col min="11778" max="11778" width="3.625" style="16" customWidth="1"/>
    <col min="11779" max="11779" width="5.875" style="16" customWidth="1"/>
    <col min="11780" max="11783" width="8" style="16" customWidth="1"/>
    <col min="11784" max="11784" width="5.5" style="16" customWidth="1"/>
    <col min="11785" max="11788" width="8" style="16" customWidth="1"/>
    <col min="11789" max="11789" width="7.625" style="16" customWidth="1"/>
    <col min="11790" max="11792" width="8" style="16" customWidth="1"/>
    <col min="11793" max="12032" width="9" style="16"/>
    <col min="12033" max="12033" width="6.875" style="16" customWidth="1"/>
    <col min="12034" max="12034" width="3.625" style="16" customWidth="1"/>
    <col min="12035" max="12035" width="5.875" style="16" customWidth="1"/>
    <col min="12036" max="12039" width="8" style="16" customWidth="1"/>
    <col min="12040" max="12040" width="5.5" style="16" customWidth="1"/>
    <col min="12041" max="12044" width="8" style="16" customWidth="1"/>
    <col min="12045" max="12045" width="7.625" style="16" customWidth="1"/>
    <col min="12046" max="12048" width="8" style="16" customWidth="1"/>
    <col min="12049" max="12288" width="9" style="16"/>
    <col min="12289" max="12289" width="6.875" style="16" customWidth="1"/>
    <col min="12290" max="12290" width="3.625" style="16" customWidth="1"/>
    <col min="12291" max="12291" width="5.875" style="16" customWidth="1"/>
    <col min="12292" max="12295" width="8" style="16" customWidth="1"/>
    <col min="12296" max="12296" width="5.5" style="16" customWidth="1"/>
    <col min="12297" max="12300" width="8" style="16" customWidth="1"/>
    <col min="12301" max="12301" width="7.625" style="16" customWidth="1"/>
    <col min="12302" max="12304" width="8" style="16" customWidth="1"/>
    <col min="12305" max="12544" width="9" style="16"/>
    <col min="12545" max="12545" width="6.875" style="16" customWidth="1"/>
    <col min="12546" max="12546" width="3.625" style="16" customWidth="1"/>
    <col min="12547" max="12547" width="5.875" style="16" customWidth="1"/>
    <col min="12548" max="12551" width="8" style="16" customWidth="1"/>
    <col min="12552" max="12552" width="5.5" style="16" customWidth="1"/>
    <col min="12553" max="12556" width="8" style="16" customWidth="1"/>
    <col min="12557" max="12557" width="7.625" style="16" customWidth="1"/>
    <col min="12558" max="12560" width="8" style="16" customWidth="1"/>
    <col min="12561" max="12800" width="9" style="16"/>
    <col min="12801" max="12801" width="6.875" style="16" customWidth="1"/>
    <col min="12802" max="12802" width="3.625" style="16" customWidth="1"/>
    <col min="12803" max="12803" width="5.875" style="16" customWidth="1"/>
    <col min="12804" max="12807" width="8" style="16" customWidth="1"/>
    <col min="12808" max="12808" width="5.5" style="16" customWidth="1"/>
    <col min="12809" max="12812" width="8" style="16" customWidth="1"/>
    <col min="12813" max="12813" width="7.625" style="16" customWidth="1"/>
    <col min="12814" max="12816" width="8" style="16" customWidth="1"/>
    <col min="12817" max="13056" width="9" style="16"/>
    <col min="13057" max="13057" width="6.875" style="16" customWidth="1"/>
    <col min="13058" max="13058" width="3.625" style="16" customWidth="1"/>
    <col min="13059" max="13059" width="5.875" style="16" customWidth="1"/>
    <col min="13060" max="13063" width="8" style="16" customWidth="1"/>
    <col min="13064" max="13064" width="5.5" style="16" customWidth="1"/>
    <col min="13065" max="13068" width="8" style="16" customWidth="1"/>
    <col min="13069" max="13069" width="7.625" style="16" customWidth="1"/>
    <col min="13070" max="13072" width="8" style="16" customWidth="1"/>
    <col min="13073" max="13312" width="9" style="16"/>
    <col min="13313" max="13313" width="6.875" style="16" customWidth="1"/>
    <col min="13314" max="13314" width="3.625" style="16" customWidth="1"/>
    <col min="13315" max="13315" width="5.875" style="16" customWidth="1"/>
    <col min="13316" max="13319" width="8" style="16" customWidth="1"/>
    <col min="13320" max="13320" width="5.5" style="16" customWidth="1"/>
    <col min="13321" max="13324" width="8" style="16" customWidth="1"/>
    <col min="13325" max="13325" width="7.625" style="16" customWidth="1"/>
    <col min="13326" max="13328" width="8" style="16" customWidth="1"/>
    <col min="13329" max="13568" width="9" style="16"/>
    <col min="13569" max="13569" width="6.875" style="16" customWidth="1"/>
    <col min="13570" max="13570" width="3.625" style="16" customWidth="1"/>
    <col min="13571" max="13571" width="5.875" style="16" customWidth="1"/>
    <col min="13572" max="13575" width="8" style="16" customWidth="1"/>
    <col min="13576" max="13576" width="5.5" style="16" customWidth="1"/>
    <col min="13577" max="13580" width="8" style="16" customWidth="1"/>
    <col min="13581" max="13581" width="7.625" style="16" customWidth="1"/>
    <col min="13582" max="13584" width="8" style="16" customWidth="1"/>
    <col min="13585" max="13824" width="9" style="16"/>
    <col min="13825" max="13825" width="6.875" style="16" customWidth="1"/>
    <col min="13826" max="13826" width="3.625" style="16" customWidth="1"/>
    <col min="13827" max="13827" width="5.875" style="16" customWidth="1"/>
    <col min="13828" max="13831" width="8" style="16" customWidth="1"/>
    <col min="13832" max="13832" width="5.5" style="16" customWidth="1"/>
    <col min="13833" max="13836" width="8" style="16" customWidth="1"/>
    <col min="13837" max="13837" width="7.625" style="16" customWidth="1"/>
    <col min="13838" max="13840" width="8" style="16" customWidth="1"/>
    <col min="13841" max="14080" width="9" style="16"/>
    <col min="14081" max="14081" width="6.875" style="16" customWidth="1"/>
    <col min="14082" max="14082" width="3.625" style="16" customWidth="1"/>
    <col min="14083" max="14083" width="5.875" style="16" customWidth="1"/>
    <col min="14084" max="14087" width="8" style="16" customWidth="1"/>
    <col min="14088" max="14088" width="5.5" style="16" customWidth="1"/>
    <col min="14089" max="14092" width="8" style="16" customWidth="1"/>
    <col min="14093" max="14093" width="7.625" style="16" customWidth="1"/>
    <col min="14094" max="14096" width="8" style="16" customWidth="1"/>
    <col min="14097" max="14336" width="9" style="16"/>
    <col min="14337" max="14337" width="6.875" style="16" customWidth="1"/>
    <col min="14338" max="14338" width="3.625" style="16" customWidth="1"/>
    <col min="14339" max="14339" width="5.875" style="16" customWidth="1"/>
    <col min="14340" max="14343" width="8" style="16" customWidth="1"/>
    <col min="14344" max="14344" width="5.5" style="16" customWidth="1"/>
    <col min="14345" max="14348" width="8" style="16" customWidth="1"/>
    <col min="14349" max="14349" width="7.625" style="16" customWidth="1"/>
    <col min="14350" max="14352" width="8" style="16" customWidth="1"/>
    <col min="14353" max="14592" width="9" style="16"/>
    <col min="14593" max="14593" width="6.875" style="16" customWidth="1"/>
    <col min="14594" max="14594" width="3.625" style="16" customWidth="1"/>
    <col min="14595" max="14595" width="5.875" style="16" customWidth="1"/>
    <col min="14596" max="14599" width="8" style="16" customWidth="1"/>
    <col min="14600" max="14600" width="5.5" style="16" customWidth="1"/>
    <col min="14601" max="14604" width="8" style="16" customWidth="1"/>
    <col min="14605" max="14605" width="7.625" style="16" customWidth="1"/>
    <col min="14606" max="14608" width="8" style="16" customWidth="1"/>
    <col min="14609" max="14848" width="9" style="16"/>
    <col min="14849" max="14849" width="6.875" style="16" customWidth="1"/>
    <col min="14850" max="14850" width="3.625" style="16" customWidth="1"/>
    <col min="14851" max="14851" width="5.875" style="16" customWidth="1"/>
    <col min="14852" max="14855" width="8" style="16" customWidth="1"/>
    <col min="14856" max="14856" width="5.5" style="16" customWidth="1"/>
    <col min="14857" max="14860" width="8" style="16" customWidth="1"/>
    <col min="14861" max="14861" width="7.625" style="16" customWidth="1"/>
    <col min="14862" max="14864" width="8" style="16" customWidth="1"/>
    <col min="14865" max="15104" width="9" style="16"/>
    <col min="15105" max="15105" width="6.875" style="16" customWidth="1"/>
    <col min="15106" max="15106" width="3.625" style="16" customWidth="1"/>
    <col min="15107" max="15107" width="5.875" style="16" customWidth="1"/>
    <col min="15108" max="15111" width="8" style="16" customWidth="1"/>
    <col min="15112" max="15112" width="5.5" style="16" customWidth="1"/>
    <col min="15113" max="15116" width="8" style="16" customWidth="1"/>
    <col min="15117" max="15117" width="7.625" style="16" customWidth="1"/>
    <col min="15118" max="15120" width="8" style="16" customWidth="1"/>
    <col min="15121" max="15360" width="9" style="16"/>
    <col min="15361" max="15361" width="6.875" style="16" customWidth="1"/>
    <col min="15362" max="15362" width="3.625" style="16" customWidth="1"/>
    <col min="15363" max="15363" width="5.875" style="16" customWidth="1"/>
    <col min="15364" max="15367" width="8" style="16" customWidth="1"/>
    <col min="15368" max="15368" width="5.5" style="16" customWidth="1"/>
    <col min="15369" max="15372" width="8" style="16" customWidth="1"/>
    <col min="15373" max="15373" width="7.625" style="16" customWidth="1"/>
    <col min="15374" max="15376" width="8" style="16" customWidth="1"/>
    <col min="15377" max="15616" width="9" style="16"/>
    <col min="15617" max="15617" width="6.875" style="16" customWidth="1"/>
    <col min="15618" max="15618" width="3.625" style="16" customWidth="1"/>
    <col min="15619" max="15619" width="5.875" style="16" customWidth="1"/>
    <col min="15620" max="15623" width="8" style="16" customWidth="1"/>
    <col min="15624" max="15624" width="5.5" style="16" customWidth="1"/>
    <col min="15625" max="15628" width="8" style="16" customWidth="1"/>
    <col min="15629" max="15629" width="7.625" style="16" customWidth="1"/>
    <col min="15630" max="15632" width="8" style="16" customWidth="1"/>
    <col min="15633" max="15872" width="9" style="16"/>
    <col min="15873" max="15873" width="6.875" style="16" customWidth="1"/>
    <col min="15874" max="15874" width="3.625" style="16" customWidth="1"/>
    <col min="15875" max="15875" width="5.875" style="16" customWidth="1"/>
    <col min="15876" max="15879" width="8" style="16" customWidth="1"/>
    <col min="15880" max="15880" width="5.5" style="16" customWidth="1"/>
    <col min="15881" max="15884" width="8" style="16" customWidth="1"/>
    <col min="15885" max="15885" width="7.625" style="16" customWidth="1"/>
    <col min="15886" max="15888" width="8" style="16" customWidth="1"/>
    <col min="15889" max="16128" width="9" style="16"/>
    <col min="16129" max="16129" width="6.875" style="16" customWidth="1"/>
    <col min="16130" max="16130" width="3.625" style="16" customWidth="1"/>
    <col min="16131" max="16131" width="5.875" style="16" customWidth="1"/>
    <col min="16132" max="16135" width="8" style="16" customWidth="1"/>
    <col min="16136" max="16136" width="5.5" style="16" customWidth="1"/>
    <col min="16137" max="16140" width="8" style="16" customWidth="1"/>
    <col min="16141" max="16141" width="7.625" style="16" customWidth="1"/>
    <col min="16142" max="16144" width="8" style="16" customWidth="1"/>
    <col min="16145" max="16384" width="9" style="16"/>
  </cols>
  <sheetData>
    <row r="1" spans="1:13" s="14" customFormat="1" ht="21" customHeight="1" x14ac:dyDescent="0.15">
      <c r="A1" s="92" t="s">
        <v>120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29"/>
    </row>
    <row r="2" spans="1:13" ht="13.5" customHeight="1" x14ac:dyDescent="0.15"/>
    <row r="3" spans="1:13" s="18" customFormat="1" ht="15.75" customHeight="1" x14ac:dyDescent="0.15">
      <c r="A3" s="17" t="s">
        <v>103</v>
      </c>
      <c r="B3" s="17"/>
      <c r="D3" s="19"/>
      <c r="E3" s="19"/>
      <c r="F3" s="19"/>
      <c r="G3" s="19"/>
      <c r="H3" s="20"/>
    </row>
    <row r="4" spans="1:13" s="18" customFormat="1" ht="15.75" customHeight="1" x14ac:dyDescent="0.15">
      <c r="A4" s="21"/>
      <c r="B4" s="21"/>
      <c r="C4" s="22" t="s">
        <v>104</v>
      </c>
      <c r="D4" s="19"/>
      <c r="E4" s="19"/>
      <c r="F4" s="19"/>
      <c r="G4" s="19"/>
      <c r="H4" s="20"/>
    </row>
    <row r="5" spans="1:13" s="18" customFormat="1" ht="15.75" customHeight="1" x14ac:dyDescent="0.15">
      <c r="A5" s="21"/>
      <c r="B5" s="21"/>
      <c r="C5" s="22"/>
      <c r="D5" s="19"/>
      <c r="E5" s="19"/>
      <c r="F5" s="19"/>
      <c r="G5" s="19"/>
      <c r="H5" s="20"/>
    </row>
    <row r="6" spans="1:13" s="18" customFormat="1" ht="15.75" customHeight="1" x14ac:dyDescent="0.15">
      <c r="A6" s="17" t="s">
        <v>105</v>
      </c>
      <c r="B6" s="17"/>
      <c r="C6" s="22"/>
      <c r="D6" s="19"/>
      <c r="E6" s="19"/>
      <c r="F6" s="19"/>
      <c r="G6" s="19"/>
      <c r="H6" s="20"/>
    </row>
    <row r="7" spans="1:13" s="18" customFormat="1" ht="15.75" customHeight="1" x14ac:dyDescent="0.15">
      <c r="A7" s="17"/>
      <c r="B7" s="19" t="s">
        <v>106</v>
      </c>
      <c r="C7" s="22"/>
      <c r="D7" s="19"/>
      <c r="E7" s="19"/>
      <c r="F7" s="19"/>
      <c r="G7" s="19"/>
      <c r="H7" s="20"/>
    </row>
    <row r="8" spans="1:13" s="18" customFormat="1" ht="15.75" customHeight="1" x14ac:dyDescent="0.15">
      <c r="A8" s="17"/>
      <c r="B8" s="19" t="s">
        <v>107</v>
      </c>
      <c r="C8" s="19"/>
      <c r="D8" s="19"/>
      <c r="E8" s="19"/>
      <c r="F8" s="20"/>
    </row>
    <row r="9" spans="1:13" s="18" customFormat="1" ht="15.75" customHeight="1" x14ac:dyDescent="0.15">
      <c r="A9" s="17"/>
      <c r="B9" s="19" t="s">
        <v>108</v>
      </c>
      <c r="C9" s="19"/>
      <c r="D9" s="19"/>
      <c r="E9" s="19"/>
      <c r="F9" s="20"/>
    </row>
    <row r="10" spans="1:13" s="18" customFormat="1" ht="15.75" customHeight="1" x14ac:dyDescent="0.15">
      <c r="A10" s="17"/>
      <c r="B10" s="19" t="s">
        <v>109</v>
      </c>
      <c r="C10" s="19"/>
      <c r="D10" s="19"/>
      <c r="E10" s="19"/>
      <c r="F10" s="20"/>
    </row>
    <row r="11" spans="1:13" s="18" customFormat="1" ht="15.75" customHeight="1" x14ac:dyDescent="0.15">
      <c r="A11" s="17"/>
      <c r="B11" s="19" t="s">
        <v>159</v>
      </c>
      <c r="C11" s="19"/>
      <c r="D11" s="19"/>
      <c r="E11" s="19"/>
      <c r="F11" s="20"/>
    </row>
    <row r="12" spans="1:13" s="18" customFormat="1" ht="15.75" customHeight="1" x14ac:dyDescent="0.15">
      <c r="A12" s="17"/>
      <c r="B12" s="19" t="s">
        <v>110</v>
      </c>
      <c r="C12" s="23"/>
      <c r="D12" s="23"/>
      <c r="E12" s="23"/>
      <c r="F12" s="23"/>
      <c r="G12" s="24"/>
      <c r="H12" s="25"/>
      <c r="I12" s="25"/>
      <c r="J12" s="25"/>
      <c r="K12" s="25"/>
      <c r="L12" s="25"/>
    </row>
    <row r="13" spans="1:13" s="18" customFormat="1" ht="15.75" customHeight="1" x14ac:dyDescent="0.15">
      <c r="A13" s="17"/>
      <c r="B13" s="19" t="s">
        <v>111</v>
      </c>
      <c r="C13" s="23"/>
      <c r="D13" s="23"/>
      <c r="E13" s="23"/>
      <c r="F13" s="23"/>
      <c r="G13" s="24"/>
      <c r="H13" s="25"/>
      <c r="I13" s="25"/>
      <c r="J13" s="25"/>
      <c r="K13" s="25"/>
      <c r="L13" s="25"/>
    </row>
    <row r="14" spans="1:13" s="18" customFormat="1" ht="15.75" customHeight="1" x14ac:dyDescent="0.15">
      <c r="A14" s="17"/>
      <c r="B14" s="26" t="s">
        <v>112</v>
      </c>
      <c r="C14" s="19"/>
      <c r="D14" s="19"/>
      <c r="E14" s="19"/>
      <c r="F14" s="19"/>
      <c r="G14" s="20"/>
    </row>
    <row r="15" spans="1:13" s="18" customFormat="1" ht="15.75" customHeight="1" x14ac:dyDescent="0.15">
      <c r="A15" s="17"/>
      <c r="B15" s="26" t="s">
        <v>231</v>
      </c>
      <c r="C15" s="19"/>
      <c r="D15" s="19"/>
      <c r="E15" s="19"/>
      <c r="F15" s="19"/>
      <c r="G15" s="20"/>
    </row>
    <row r="16" spans="1:13" s="18" customFormat="1" ht="15.75" customHeight="1" x14ac:dyDescent="0.15">
      <c r="A16" s="17"/>
      <c r="B16" s="26" t="s">
        <v>113</v>
      </c>
      <c r="C16" s="19"/>
      <c r="D16" s="19"/>
      <c r="E16" s="19"/>
      <c r="F16" s="19"/>
      <c r="G16" s="20"/>
    </row>
    <row r="17" spans="1:11" s="18" customFormat="1" ht="15.75" customHeight="1" x14ac:dyDescent="0.15">
      <c r="A17" s="17"/>
      <c r="B17" s="26" t="s">
        <v>114</v>
      </c>
      <c r="C17" s="19"/>
      <c r="D17" s="19"/>
      <c r="E17" s="19"/>
      <c r="F17" s="19"/>
      <c r="G17" s="20"/>
    </row>
    <row r="18" spans="1:11" s="18" customFormat="1" ht="15.75" customHeight="1" x14ac:dyDescent="0.15">
      <c r="A18" s="17"/>
      <c r="B18" s="19" t="s">
        <v>129</v>
      </c>
      <c r="C18" s="19"/>
      <c r="D18" s="19"/>
      <c r="E18" s="19"/>
      <c r="F18" s="20"/>
      <c r="K18" s="25"/>
    </row>
    <row r="19" spans="1:11" s="18" customFormat="1" ht="15.75" customHeight="1" x14ac:dyDescent="0.15">
      <c r="A19" s="17"/>
      <c r="B19" s="19" t="s">
        <v>115</v>
      </c>
      <c r="C19" s="19"/>
      <c r="D19" s="19"/>
      <c r="E19" s="19"/>
      <c r="F19" s="20"/>
      <c r="H19" s="16"/>
      <c r="I19" s="16"/>
      <c r="K19" s="25"/>
    </row>
    <row r="20" spans="1:11" s="18" customFormat="1" ht="15.75" customHeight="1" x14ac:dyDescent="0.15">
      <c r="A20" s="17"/>
      <c r="B20" s="19" t="s">
        <v>116</v>
      </c>
      <c r="C20" s="19"/>
      <c r="D20" s="19"/>
      <c r="E20" s="19"/>
      <c r="F20" s="20"/>
      <c r="K20" s="25"/>
    </row>
    <row r="21" spans="1:11" s="18" customFormat="1" ht="15.75" customHeight="1" x14ac:dyDescent="0.15">
      <c r="A21" s="17"/>
      <c r="B21" s="19" t="s">
        <v>121</v>
      </c>
      <c r="C21" s="19"/>
      <c r="D21" s="19"/>
      <c r="E21" s="19"/>
      <c r="F21" s="20"/>
      <c r="K21" s="25"/>
    </row>
    <row r="22" spans="1:11" s="18" customFormat="1" ht="15.75" customHeight="1" x14ac:dyDescent="0.15">
      <c r="A22" s="17"/>
      <c r="B22" s="19" t="s">
        <v>130</v>
      </c>
      <c r="C22" s="19"/>
      <c r="D22" s="19"/>
      <c r="E22" s="19"/>
      <c r="F22" s="20"/>
      <c r="K22" s="25"/>
    </row>
    <row r="23" spans="1:11" s="18" customFormat="1" ht="15.75" customHeight="1" x14ac:dyDescent="0.15">
      <c r="A23" s="17"/>
      <c r="B23" s="19" t="s">
        <v>131</v>
      </c>
      <c r="C23" s="20"/>
      <c r="D23" s="20"/>
      <c r="E23" s="20"/>
      <c r="F23" s="20"/>
      <c r="G23" s="16"/>
      <c r="K23" s="25"/>
    </row>
    <row r="24" spans="1:11" s="18" customFormat="1" ht="15.75" customHeight="1" x14ac:dyDescent="0.15">
      <c r="A24" s="17"/>
      <c r="B24" s="19" t="s">
        <v>132</v>
      </c>
      <c r="C24" s="20"/>
      <c r="D24" s="20"/>
      <c r="E24" s="20"/>
      <c r="F24" s="20"/>
      <c r="G24" s="16"/>
      <c r="H24" s="16"/>
      <c r="I24" s="16"/>
      <c r="J24" s="25"/>
      <c r="K24" s="25"/>
    </row>
    <row r="25" spans="1:11" s="18" customFormat="1" ht="15.75" customHeight="1" x14ac:dyDescent="0.15">
      <c r="A25" s="17"/>
      <c r="B25" s="26"/>
      <c r="C25" s="19"/>
      <c r="D25" s="19"/>
      <c r="E25" s="19"/>
      <c r="F25" s="19"/>
      <c r="G25" s="20"/>
    </row>
    <row r="26" spans="1:11" s="18" customFormat="1" ht="15.75" customHeight="1" x14ac:dyDescent="0.15">
      <c r="B26" s="19" t="s">
        <v>117</v>
      </c>
      <c r="D26" s="19"/>
      <c r="E26" s="19" t="s">
        <v>229</v>
      </c>
      <c r="F26" s="19"/>
      <c r="G26" s="19"/>
      <c r="H26" s="20"/>
    </row>
    <row r="27" spans="1:11" s="25" customFormat="1" ht="15.75" customHeight="1" x14ac:dyDescent="0.15">
      <c r="A27" s="27"/>
      <c r="B27" s="23" t="s">
        <v>161</v>
      </c>
      <c r="C27" s="23"/>
      <c r="D27" s="23"/>
      <c r="E27" s="23"/>
      <c r="F27" s="23"/>
      <c r="G27" s="24"/>
    </row>
    <row r="28" spans="1:11" s="25" customFormat="1" ht="15.75" customHeight="1" x14ac:dyDescent="0.15">
      <c r="A28" s="27"/>
      <c r="B28" s="23" t="s">
        <v>160</v>
      </c>
      <c r="C28" s="23"/>
      <c r="D28" s="23"/>
      <c r="E28" s="23"/>
      <c r="F28" s="23"/>
      <c r="G28" s="24"/>
    </row>
    <row r="29" spans="1:11" s="25" customFormat="1" ht="15.75" customHeight="1" x14ac:dyDescent="0.15">
      <c r="A29" s="27"/>
      <c r="B29" s="19" t="s">
        <v>118</v>
      </c>
      <c r="C29" s="23"/>
      <c r="D29" s="23"/>
      <c r="E29" s="23" t="s">
        <v>230</v>
      </c>
      <c r="F29" s="23"/>
      <c r="G29" s="23"/>
      <c r="H29" s="24"/>
    </row>
    <row r="30" spans="1:11" s="25" customFormat="1" ht="15.75" customHeight="1" x14ac:dyDescent="0.15">
      <c r="A30" s="27"/>
      <c r="B30" s="23" t="s">
        <v>228</v>
      </c>
      <c r="C30" s="23"/>
      <c r="D30" s="23"/>
      <c r="E30" s="23"/>
      <c r="F30" s="23"/>
      <c r="G30" s="24"/>
    </row>
    <row r="31" spans="1:11" s="18" customFormat="1" ht="15.75" customHeight="1" x14ac:dyDescent="0.15">
      <c r="A31" s="17"/>
      <c r="B31" s="21"/>
      <c r="C31" s="19"/>
      <c r="D31" s="20"/>
      <c r="E31" s="20"/>
      <c r="F31" s="20"/>
      <c r="G31" s="20"/>
      <c r="H31" s="20"/>
      <c r="I31" s="16"/>
    </row>
    <row r="32" spans="1:11" s="18" customFormat="1" ht="15.75" customHeight="1" x14ac:dyDescent="0.15">
      <c r="A32" s="17" t="s">
        <v>119</v>
      </c>
      <c r="B32" s="21"/>
      <c r="C32" s="19"/>
      <c r="D32" s="20"/>
      <c r="E32" s="20"/>
      <c r="F32" s="20"/>
      <c r="G32" s="20"/>
      <c r="H32" s="20"/>
      <c r="I32" s="16"/>
    </row>
    <row r="33" spans="1:12" s="18" customFormat="1" ht="15.75" customHeight="1" x14ac:dyDescent="0.15">
      <c r="A33" s="17"/>
      <c r="B33" s="19" t="s">
        <v>133</v>
      </c>
      <c r="C33" s="19"/>
      <c r="D33" s="19"/>
      <c r="E33" s="19"/>
      <c r="F33" s="19"/>
      <c r="G33" s="20"/>
    </row>
    <row r="34" spans="1:12" s="18" customFormat="1" ht="15.75" customHeight="1" x14ac:dyDescent="0.15">
      <c r="A34" s="28"/>
      <c r="B34" s="19" t="s">
        <v>134</v>
      </c>
      <c r="C34" s="19"/>
      <c r="D34" s="19"/>
      <c r="E34" s="19"/>
      <c r="F34" s="19"/>
      <c r="G34" s="20"/>
    </row>
    <row r="35" spans="1:12" s="18" customFormat="1" ht="15.75" customHeight="1" x14ac:dyDescent="0.15">
      <c r="A35" s="21"/>
      <c r="B35" s="19" t="s">
        <v>135</v>
      </c>
      <c r="C35" s="20"/>
      <c r="D35" s="20"/>
      <c r="E35" s="20"/>
      <c r="F35" s="20"/>
      <c r="G35" s="20"/>
      <c r="H35" s="16"/>
    </row>
    <row r="36" spans="1:12" s="18" customFormat="1" ht="15.75" customHeight="1" x14ac:dyDescent="0.15">
      <c r="A36" s="28"/>
      <c r="B36" s="19" t="s">
        <v>136</v>
      </c>
      <c r="C36" s="20"/>
      <c r="D36" s="20"/>
      <c r="E36" s="20"/>
      <c r="F36" s="20"/>
      <c r="G36" s="20"/>
      <c r="H36" s="16"/>
      <c r="I36" s="16"/>
      <c r="J36" s="16"/>
      <c r="K36" s="16"/>
      <c r="L36" s="16"/>
    </row>
    <row r="37" spans="1:12" ht="15.75" customHeight="1" x14ac:dyDescent="0.15">
      <c r="B37" s="93" t="s">
        <v>137</v>
      </c>
      <c r="C37" s="93"/>
      <c r="D37" s="93"/>
      <c r="E37" s="93"/>
      <c r="F37" s="93"/>
      <c r="G37" s="93"/>
      <c r="H37" s="93"/>
      <c r="I37" s="93"/>
      <c r="J37" s="93"/>
      <c r="K37" s="93"/>
    </row>
    <row r="38" spans="1:12" s="18" customFormat="1" ht="15.75" customHeight="1" x14ac:dyDescent="0.15">
      <c r="A38" s="28"/>
      <c r="B38" s="28"/>
      <c r="C38" s="19"/>
      <c r="D38" s="19"/>
      <c r="E38" s="19"/>
      <c r="F38" s="19"/>
      <c r="G38" s="19"/>
      <c r="H38" s="20"/>
    </row>
    <row r="39" spans="1:12" s="18" customFormat="1" ht="15.75" customHeight="1" x14ac:dyDescent="0.15">
      <c r="A39" s="28"/>
      <c r="B39" s="28"/>
      <c r="C39" s="19"/>
      <c r="D39" s="20"/>
      <c r="E39" s="20"/>
      <c r="F39" s="20"/>
      <c r="G39" s="20"/>
      <c r="H39" s="20"/>
      <c r="I39" s="16"/>
    </row>
    <row r="40" spans="1:12" ht="15.75" customHeight="1" x14ac:dyDescent="0.15">
      <c r="C40" s="19"/>
      <c r="D40" s="20"/>
      <c r="E40" s="20"/>
      <c r="F40" s="20"/>
      <c r="G40" s="20"/>
      <c r="H40" s="20"/>
    </row>
    <row r="41" spans="1:12" ht="15.75" customHeight="1" x14ac:dyDescent="0.15">
      <c r="C41" s="20"/>
      <c r="D41" s="20"/>
      <c r="E41" s="20"/>
      <c r="F41" s="20"/>
      <c r="G41" s="20"/>
      <c r="H41" s="20"/>
    </row>
    <row r="42" spans="1:12" ht="15.75" customHeight="1" x14ac:dyDescent="0.15">
      <c r="C42" s="20"/>
      <c r="D42" s="20"/>
      <c r="E42" s="20"/>
      <c r="F42" s="20"/>
      <c r="G42" s="20"/>
      <c r="H42" s="20"/>
    </row>
    <row r="43" spans="1:12" ht="15.75" customHeight="1" x14ac:dyDescent="0.15">
      <c r="C43" s="20"/>
      <c r="D43" s="20"/>
      <c r="E43" s="20"/>
      <c r="F43" s="20"/>
      <c r="G43" s="20"/>
      <c r="H43" s="20"/>
    </row>
    <row r="44" spans="1:12" ht="15.75" customHeight="1" x14ac:dyDescent="0.15">
      <c r="C44" s="20"/>
      <c r="D44" s="20"/>
      <c r="E44" s="20"/>
      <c r="F44" s="20"/>
      <c r="G44" s="20"/>
      <c r="H44" s="20"/>
    </row>
    <row r="45" spans="1:12" ht="15.75" customHeight="1" x14ac:dyDescent="0.15">
      <c r="C45" s="20"/>
      <c r="D45" s="20"/>
      <c r="E45" s="20"/>
      <c r="F45" s="20"/>
      <c r="G45" s="20"/>
      <c r="H45" s="20"/>
    </row>
    <row r="46" spans="1:12" ht="15.75" customHeight="1" x14ac:dyDescent="0.15">
      <c r="C46" s="20"/>
      <c r="D46" s="20"/>
      <c r="E46" s="20"/>
      <c r="F46" s="20"/>
      <c r="G46" s="20"/>
      <c r="H46" s="20"/>
    </row>
    <row r="47" spans="1:12" ht="15.75" customHeight="1" x14ac:dyDescent="0.15">
      <c r="C47" s="20"/>
      <c r="D47" s="20"/>
      <c r="E47" s="20"/>
      <c r="F47" s="20"/>
      <c r="G47" s="20"/>
      <c r="H47" s="20"/>
    </row>
    <row r="48" spans="1:12" ht="15.75" customHeight="1" x14ac:dyDescent="0.15">
      <c r="C48" s="20"/>
      <c r="D48" s="20"/>
      <c r="E48" s="20"/>
      <c r="F48" s="20"/>
      <c r="G48" s="20"/>
      <c r="H48" s="20"/>
    </row>
    <row r="49" spans="3:8" ht="15.75" customHeight="1" x14ac:dyDescent="0.15">
      <c r="C49" s="20"/>
      <c r="D49" s="20"/>
      <c r="E49" s="20"/>
      <c r="F49" s="20"/>
      <c r="G49" s="20"/>
      <c r="H49" s="20"/>
    </row>
    <row r="50" spans="3:8" ht="15.75" customHeight="1" x14ac:dyDescent="0.15">
      <c r="C50" s="20"/>
      <c r="D50" s="20"/>
      <c r="E50" s="20"/>
      <c r="F50" s="20"/>
      <c r="G50" s="20"/>
      <c r="H50" s="20"/>
    </row>
    <row r="51" spans="3:8" ht="15.75" customHeight="1" x14ac:dyDescent="0.15">
      <c r="C51" s="20"/>
      <c r="D51" s="20"/>
      <c r="E51" s="20"/>
      <c r="F51" s="20"/>
      <c r="G51" s="20"/>
      <c r="H51" s="20"/>
    </row>
    <row r="52" spans="3:8" ht="15.75" customHeight="1" x14ac:dyDescent="0.15">
      <c r="C52" s="20"/>
      <c r="D52" s="20"/>
      <c r="E52" s="20"/>
      <c r="F52" s="20"/>
      <c r="G52" s="20"/>
      <c r="H52" s="20"/>
    </row>
    <row r="53" spans="3:8" ht="15.75" customHeight="1" x14ac:dyDescent="0.15">
      <c r="C53" s="20"/>
      <c r="D53" s="20"/>
      <c r="E53" s="20"/>
      <c r="F53" s="20"/>
      <c r="G53" s="20"/>
      <c r="H53" s="20"/>
    </row>
    <row r="54" spans="3:8" ht="15.75" customHeight="1" x14ac:dyDescent="0.15">
      <c r="C54" s="20"/>
      <c r="D54" s="20"/>
      <c r="E54" s="20"/>
      <c r="F54" s="20"/>
      <c r="G54" s="20"/>
      <c r="H54" s="20"/>
    </row>
    <row r="55" spans="3:8" ht="15.75" customHeight="1" x14ac:dyDescent="0.15">
      <c r="C55" s="20"/>
      <c r="D55" s="20"/>
      <c r="E55" s="20"/>
      <c r="F55" s="20"/>
      <c r="G55" s="20"/>
      <c r="H55" s="20"/>
    </row>
    <row r="56" spans="3:8" ht="15.75" customHeight="1" x14ac:dyDescent="0.15">
      <c r="C56" s="20"/>
      <c r="D56" s="20"/>
      <c r="E56" s="20"/>
      <c r="F56" s="20"/>
      <c r="G56" s="20"/>
      <c r="H56" s="20"/>
    </row>
    <row r="57" spans="3:8" ht="15.75" customHeight="1" x14ac:dyDescent="0.15">
      <c r="C57" s="20"/>
      <c r="D57" s="20"/>
      <c r="E57" s="20"/>
      <c r="F57" s="20"/>
      <c r="G57" s="20"/>
      <c r="H57" s="20"/>
    </row>
    <row r="58" spans="3:8" ht="15.75" customHeight="1" x14ac:dyDescent="0.15">
      <c r="C58" s="20"/>
      <c r="D58" s="20"/>
      <c r="E58" s="20"/>
      <c r="F58" s="20"/>
      <c r="G58" s="20"/>
      <c r="H58" s="20"/>
    </row>
    <row r="59" spans="3:8" ht="15.75" customHeight="1" x14ac:dyDescent="0.15">
      <c r="C59" s="20"/>
      <c r="D59" s="20"/>
      <c r="E59" s="20"/>
      <c r="F59" s="20"/>
      <c r="G59" s="20"/>
      <c r="H59" s="20"/>
    </row>
    <row r="60" spans="3:8" ht="15.75" customHeight="1" x14ac:dyDescent="0.15">
      <c r="C60" s="20"/>
      <c r="D60" s="20"/>
      <c r="E60" s="20"/>
      <c r="F60" s="20"/>
      <c r="G60" s="20"/>
      <c r="H60" s="20"/>
    </row>
    <row r="61" spans="3:8" ht="15.75" customHeight="1" x14ac:dyDescent="0.15">
      <c r="C61" s="20"/>
      <c r="D61" s="20"/>
      <c r="E61" s="20"/>
      <c r="F61" s="20"/>
      <c r="G61" s="20"/>
      <c r="H61" s="20"/>
    </row>
    <row r="62" spans="3:8" ht="15.75" customHeight="1" x14ac:dyDescent="0.15">
      <c r="C62" s="20"/>
      <c r="D62" s="20"/>
      <c r="E62" s="20"/>
      <c r="F62" s="20"/>
      <c r="G62" s="20"/>
      <c r="H62" s="20"/>
    </row>
    <row r="63" spans="3:8" ht="15.75" customHeight="1" x14ac:dyDescent="0.15">
      <c r="C63" s="20"/>
      <c r="D63" s="20"/>
      <c r="E63" s="20"/>
      <c r="F63" s="20"/>
      <c r="G63" s="20"/>
      <c r="H63" s="20"/>
    </row>
    <row r="64" spans="3:8" ht="15.75" customHeight="1" x14ac:dyDescent="0.15">
      <c r="C64" s="20"/>
      <c r="D64" s="20"/>
      <c r="E64" s="20"/>
      <c r="F64" s="20"/>
      <c r="G64" s="20"/>
      <c r="H64" s="20"/>
    </row>
    <row r="65" spans="3:8" x14ac:dyDescent="0.15">
      <c r="C65" s="20"/>
      <c r="D65" s="20"/>
      <c r="E65" s="20"/>
      <c r="F65" s="20"/>
      <c r="G65" s="20"/>
      <c r="H65" s="20"/>
    </row>
    <row r="66" spans="3:8" x14ac:dyDescent="0.15">
      <c r="C66" s="20"/>
      <c r="D66" s="20"/>
      <c r="E66" s="20"/>
      <c r="F66" s="20"/>
      <c r="G66" s="20"/>
      <c r="H66" s="20"/>
    </row>
    <row r="67" spans="3:8" x14ac:dyDescent="0.15">
      <c r="C67" s="20"/>
      <c r="D67" s="20"/>
      <c r="E67" s="20"/>
      <c r="F67" s="20"/>
      <c r="G67" s="20"/>
      <c r="H67" s="20"/>
    </row>
    <row r="68" spans="3:8" x14ac:dyDescent="0.15">
      <c r="C68" s="20"/>
      <c r="D68" s="20"/>
      <c r="E68" s="20"/>
      <c r="F68" s="20"/>
      <c r="G68" s="20"/>
      <c r="H68" s="20"/>
    </row>
    <row r="69" spans="3:8" x14ac:dyDescent="0.15">
      <c r="C69" s="20"/>
      <c r="D69" s="20"/>
      <c r="E69" s="20"/>
      <c r="F69" s="20"/>
      <c r="G69" s="20"/>
      <c r="H69" s="20"/>
    </row>
    <row r="70" spans="3:8" x14ac:dyDescent="0.15">
      <c r="C70" s="20"/>
      <c r="D70" s="20"/>
      <c r="E70" s="20"/>
      <c r="F70" s="20"/>
      <c r="G70" s="20"/>
      <c r="H70" s="20"/>
    </row>
    <row r="71" spans="3:8" x14ac:dyDescent="0.15">
      <c r="C71" s="20"/>
      <c r="D71" s="20"/>
      <c r="E71" s="20"/>
      <c r="F71" s="20"/>
      <c r="G71" s="20"/>
      <c r="H71" s="20"/>
    </row>
    <row r="72" spans="3:8" x14ac:dyDescent="0.15">
      <c r="C72" s="20"/>
      <c r="D72" s="20"/>
      <c r="E72" s="20"/>
      <c r="F72" s="20"/>
      <c r="G72" s="20"/>
      <c r="H72" s="20"/>
    </row>
    <row r="73" spans="3:8" x14ac:dyDescent="0.15">
      <c r="C73" s="20"/>
      <c r="D73" s="20"/>
      <c r="E73" s="20"/>
      <c r="F73" s="20"/>
      <c r="G73" s="20"/>
      <c r="H73" s="20"/>
    </row>
    <row r="74" spans="3:8" x14ac:dyDescent="0.15">
      <c r="C74" s="20"/>
      <c r="D74" s="20"/>
      <c r="E74" s="20"/>
      <c r="F74" s="20"/>
      <c r="G74" s="20"/>
      <c r="H74" s="20"/>
    </row>
    <row r="75" spans="3:8" x14ac:dyDescent="0.15">
      <c r="C75" s="20"/>
      <c r="D75" s="20"/>
      <c r="E75" s="20"/>
      <c r="F75" s="20"/>
      <c r="G75" s="20"/>
      <c r="H75" s="20"/>
    </row>
    <row r="76" spans="3:8" x14ac:dyDescent="0.15">
      <c r="C76" s="20"/>
      <c r="D76" s="20"/>
      <c r="E76" s="20"/>
      <c r="F76" s="20"/>
      <c r="G76" s="20"/>
      <c r="H76" s="20"/>
    </row>
    <row r="77" spans="3:8" x14ac:dyDescent="0.15">
      <c r="C77" s="20"/>
      <c r="D77" s="20"/>
      <c r="E77" s="20"/>
      <c r="F77" s="20"/>
      <c r="G77" s="20"/>
      <c r="H77" s="20"/>
    </row>
    <row r="78" spans="3:8" x14ac:dyDescent="0.15">
      <c r="C78" s="20"/>
      <c r="D78" s="20"/>
      <c r="E78" s="20"/>
      <c r="F78" s="20"/>
      <c r="G78" s="20"/>
      <c r="H78" s="20"/>
    </row>
    <row r="79" spans="3:8" x14ac:dyDescent="0.15">
      <c r="C79" s="20"/>
      <c r="D79" s="20"/>
      <c r="E79" s="20"/>
      <c r="F79" s="20"/>
      <c r="G79" s="20"/>
      <c r="H79" s="20"/>
    </row>
    <row r="80" spans="3:8" x14ac:dyDescent="0.15">
      <c r="C80" s="20"/>
      <c r="D80" s="20"/>
      <c r="E80" s="20"/>
      <c r="F80" s="20"/>
      <c r="G80" s="20"/>
      <c r="H80" s="20"/>
    </row>
    <row r="81" spans="3:8" x14ac:dyDescent="0.15">
      <c r="C81" s="20"/>
      <c r="D81" s="20"/>
      <c r="E81" s="20"/>
      <c r="F81" s="20"/>
      <c r="G81" s="20"/>
      <c r="H81" s="20"/>
    </row>
    <row r="82" spans="3:8" x14ac:dyDescent="0.15">
      <c r="C82" s="20"/>
      <c r="D82" s="20"/>
      <c r="E82" s="20"/>
      <c r="F82" s="20"/>
      <c r="G82" s="20"/>
      <c r="H82" s="20"/>
    </row>
    <row r="83" spans="3:8" x14ac:dyDescent="0.15">
      <c r="C83" s="20"/>
      <c r="D83" s="20"/>
      <c r="E83" s="20"/>
      <c r="F83" s="20"/>
      <c r="G83" s="20"/>
      <c r="H83" s="20"/>
    </row>
    <row r="84" spans="3:8" x14ac:dyDescent="0.15">
      <c r="C84" s="20"/>
      <c r="D84" s="20"/>
      <c r="E84" s="20"/>
      <c r="F84" s="20"/>
      <c r="G84" s="20"/>
      <c r="H84" s="20"/>
    </row>
    <row r="85" spans="3:8" x14ac:dyDescent="0.15">
      <c r="C85" s="20"/>
      <c r="D85" s="20"/>
      <c r="E85" s="20"/>
      <c r="F85" s="20"/>
      <c r="G85" s="20"/>
      <c r="H85" s="20"/>
    </row>
    <row r="86" spans="3:8" x14ac:dyDescent="0.15">
      <c r="C86" s="20"/>
      <c r="D86" s="20"/>
      <c r="E86" s="20"/>
      <c r="F86" s="20"/>
      <c r="G86" s="20"/>
      <c r="H86" s="20"/>
    </row>
    <row r="87" spans="3:8" x14ac:dyDescent="0.15">
      <c r="C87" s="20"/>
      <c r="D87" s="20"/>
      <c r="E87" s="20"/>
      <c r="F87" s="20"/>
      <c r="G87" s="20"/>
      <c r="H87" s="20"/>
    </row>
    <row r="88" spans="3:8" x14ac:dyDescent="0.15">
      <c r="C88" s="20"/>
      <c r="D88" s="20"/>
      <c r="E88" s="20"/>
      <c r="F88" s="20"/>
      <c r="G88" s="20"/>
      <c r="H88" s="20"/>
    </row>
    <row r="89" spans="3:8" x14ac:dyDescent="0.15">
      <c r="C89" s="20"/>
      <c r="D89" s="20"/>
      <c r="E89" s="20"/>
      <c r="F89" s="20"/>
      <c r="G89" s="20"/>
      <c r="H89" s="20"/>
    </row>
    <row r="90" spans="3:8" x14ac:dyDescent="0.15">
      <c r="C90" s="20"/>
      <c r="D90" s="20"/>
      <c r="E90" s="20"/>
      <c r="F90" s="20"/>
      <c r="G90" s="20"/>
      <c r="H90" s="20"/>
    </row>
    <row r="91" spans="3:8" x14ac:dyDescent="0.15">
      <c r="C91" s="20"/>
      <c r="D91" s="20"/>
      <c r="E91" s="20"/>
      <c r="F91" s="20"/>
      <c r="G91" s="20"/>
      <c r="H91" s="20"/>
    </row>
    <row r="92" spans="3:8" x14ac:dyDescent="0.15">
      <c r="C92" s="20"/>
      <c r="D92" s="20"/>
      <c r="E92" s="20"/>
      <c r="F92" s="20"/>
      <c r="G92" s="20"/>
      <c r="H92" s="20"/>
    </row>
    <row r="93" spans="3:8" x14ac:dyDescent="0.15">
      <c r="C93" s="20"/>
      <c r="D93" s="20"/>
      <c r="E93" s="20"/>
      <c r="F93" s="20"/>
      <c r="G93" s="20"/>
      <c r="H93" s="20"/>
    </row>
    <row r="94" spans="3:8" x14ac:dyDescent="0.15">
      <c r="C94" s="20"/>
      <c r="D94" s="20"/>
      <c r="E94" s="20"/>
      <c r="F94" s="20"/>
      <c r="G94" s="20"/>
      <c r="H94" s="20"/>
    </row>
    <row r="95" spans="3:8" x14ac:dyDescent="0.15">
      <c r="C95" s="20"/>
      <c r="D95" s="20"/>
      <c r="E95" s="20"/>
      <c r="F95" s="20"/>
      <c r="G95" s="20"/>
      <c r="H95" s="20"/>
    </row>
    <row r="96" spans="3:8" x14ac:dyDescent="0.15">
      <c r="C96" s="20"/>
      <c r="D96" s="20"/>
      <c r="E96" s="20"/>
      <c r="F96" s="20"/>
      <c r="G96" s="20"/>
      <c r="H96" s="20"/>
    </row>
    <row r="97" spans="3:8" x14ac:dyDescent="0.15">
      <c r="C97" s="20"/>
      <c r="D97" s="20"/>
      <c r="E97" s="20"/>
      <c r="F97" s="20"/>
      <c r="G97" s="20"/>
      <c r="H97" s="20"/>
    </row>
    <row r="98" spans="3:8" x14ac:dyDescent="0.15">
      <c r="C98" s="20"/>
      <c r="D98" s="20"/>
      <c r="E98" s="20"/>
      <c r="F98" s="20"/>
      <c r="G98" s="20"/>
      <c r="H98" s="20"/>
    </row>
    <row r="99" spans="3:8" x14ac:dyDescent="0.15">
      <c r="C99" s="20"/>
      <c r="D99" s="20"/>
      <c r="E99" s="20"/>
      <c r="F99" s="20"/>
      <c r="G99" s="20"/>
      <c r="H99" s="20"/>
    </row>
    <row r="100" spans="3:8" x14ac:dyDescent="0.15">
      <c r="C100" s="20"/>
      <c r="D100" s="20"/>
      <c r="E100" s="20"/>
      <c r="F100" s="20"/>
      <c r="G100" s="20"/>
      <c r="H100" s="20"/>
    </row>
    <row r="101" spans="3:8" x14ac:dyDescent="0.15">
      <c r="C101" s="20"/>
      <c r="D101" s="20"/>
      <c r="E101" s="20"/>
      <c r="F101" s="20"/>
      <c r="G101" s="20"/>
      <c r="H101" s="20"/>
    </row>
    <row r="102" spans="3:8" x14ac:dyDescent="0.15">
      <c r="C102" s="20"/>
      <c r="D102" s="20"/>
      <c r="E102" s="20"/>
      <c r="F102" s="20"/>
      <c r="G102" s="20"/>
      <c r="H102" s="20"/>
    </row>
    <row r="103" spans="3:8" x14ac:dyDescent="0.15">
      <c r="C103" s="20"/>
      <c r="D103" s="20"/>
      <c r="E103" s="20"/>
      <c r="F103" s="20"/>
      <c r="G103" s="20"/>
      <c r="H103" s="20"/>
    </row>
  </sheetData>
  <mergeCells count="2">
    <mergeCell ref="A1:L1"/>
    <mergeCell ref="B37:K37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BF698-9292-434D-A1FA-79465C4B2B3D}">
  <sheetPr>
    <pageSetUpPr fitToPage="1"/>
  </sheetPr>
  <dimension ref="A1:K43"/>
  <sheetViews>
    <sheetView topLeftCell="A13" workbookViewId="0">
      <selection activeCell="N8" sqref="N8"/>
    </sheetView>
  </sheetViews>
  <sheetFormatPr defaultRowHeight="13.5" x14ac:dyDescent="0.15"/>
  <cols>
    <col min="1" max="1" width="2.25" style="1" customWidth="1"/>
  </cols>
  <sheetData>
    <row r="1" spans="2:11" s="1" customFormat="1" x14ac:dyDescent="0.15">
      <c r="B1" s="31"/>
      <c r="C1" s="32"/>
      <c r="D1" s="32"/>
      <c r="E1" s="32"/>
      <c r="F1" s="32"/>
      <c r="G1" s="32"/>
      <c r="H1" s="32"/>
      <c r="I1" s="32"/>
      <c r="J1" s="32"/>
      <c r="K1" s="33"/>
    </row>
    <row r="2" spans="2:11" x14ac:dyDescent="0.15">
      <c r="B2" s="34"/>
      <c r="C2" s="35"/>
      <c r="D2" s="97" t="s">
        <v>145</v>
      </c>
      <c r="E2" s="35"/>
      <c r="F2" s="97" t="s">
        <v>144</v>
      </c>
      <c r="G2" s="35"/>
      <c r="H2" s="97"/>
      <c r="I2" s="35"/>
      <c r="J2" s="97"/>
      <c r="K2" s="36"/>
    </row>
    <row r="3" spans="2:11" x14ac:dyDescent="0.15">
      <c r="B3" s="34"/>
      <c r="C3" s="35"/>
      <c r="D3" s="98"/>
      <c r="E3" s="35"/>
      <c r="F3" s="98"/>
      <c r="G3" s="35"/>
      <c r="H3" s="98"/>
      <c r="I3" s="35"/>
      <c r="J3" s="98"/>
      <c r="K3" s="36"/>
    </row>
    <row r="4" spans="2:11" x14ac:dyDescent="0.15">
      <c r="B4" s="34"/>
      <c r="C4" s="35"/>
      <c r="D4" s="98"/>
      <c r="E4" s="35"/>
      <c r="F4" s="98"/>
      <c r="G4" s="35"/>
      <c r="H4" s="98"/>
      <c r="I4" s="35"/>
      <c r="J4" s="98"/>
      <c r="K4" s="36"/>
    </row>
    <row r="5" spans="2:11" x14ac:dyDescent="0.15">
      <c r="B5" s="34"/>
      <c r="C5" s="35"/>
      <c r="D5" s="98"/>
      <c r="E5" s="35"/>
      <c r="F5" s="98"/>
      <c r="G5" s="35"/>
      <c r="H5" s="98"/>
      <c r="I5" s="35"/>
      <c r="J5" s="98"/>
      <c r="K5" s="36"/>
    </row>
    <row r="6" spans="2:11" x14ac:dyDescent="0.15">
      <c r="B6" s="34"/>
      <c r="C6" s="35"/>
      <c r="D6" s="98"/>
      <c r="E6" s="35"/>
      <c r="F6" s="98"/>
      <c r="G6" s="35"/>
      <c r="H6" s="98"/>
      <c r="I6" s="35"/>
      <c r="J6" s="98"/>
      <c r="K6" s="36"/>
    </row>
    <row r="7" spans="2:11" x14ac:dyDescent="0.15">
      <c r="B7" s="34"/>
      <c r="C7" s="35"/>
      <c r="D7" s="98"/>
      <c r="E7" s="35"/>
      <c r="F7" s="98"/>
      <c r="G7" s="35"/>
      <c r="H7" s="98"/>
      <c r="I7" s="35"/>
      <c r="J7" s="98"/>
      <c r="K7" s="36"/>
    </row>
    <row r="8" spans="2:11" x14ac:dyDescent="0.15">
      <c r="B8" s="34"/>
      <c r="C8" s="35"/>
      <c r="D8" s="98"/>
      <c r="E8" s="35"/>
      <c r="F8" s="98"/>
      <c r="G8" s="35"/>
      <c r="H8" s="98"/>
      <c r="I8" s="35"/>
      <c r="J8" s="98"/>
      <c r="K8" s="36"/>
    </row>
    <row r="9" spans="2:11" x14ac:dyDescent="0.15">
      <c r="B9" s="34"/>
      <c r="C9" s="35"/>
      <c r="D9" s="98"/>
      <c r="E9" s="35"/>
      <c r="F9" s="98"/>
      <c r="G9" s="35"/>
      <c r="H9" s="98"/>
      <c r="I9" s="35"/>
      <c r="J9" s="98"/>
      <c r="K9" s="36"/>
    </row>
    <row r="10" spans="2:11" x14ac:dyDescent="0.15">
      <c r="B10" s="34"/>
      <c r="C10" s="35"/>
      <c r="D10" s="99"/>
      <c r="E10" s="35"/>
      <c r="F10" s="99"/>
      <c r="G10" s="35"/>
      <c r="H10" s="99"/>
      <c r="I10" s="35"/>
      <c r="J10" s="99"/>
      <c r="K10" s="36"/>
    </row>
    <row r="11" spans="2:11" x14ac:dyDescent="0.15">
      <c r="B11" s="94" t="s">
        <v>138</v>
      </c>
      <c r="C11" s="35"/>
      <c r="D11" s="35"/>
      <c r="E11" s="35"/>
      <c r="F11" s="35"/>
      <c r="G11" s="35"/>
      <c r="H11" s="35"/>
      <c r="I11" s="35"/>
      <c r="J11" s="35"/>
      <c r="K11" s="36"/>
    </row>
    <row r="12" spans="2:11" x14ac:dyDescent="0.15">
      <c r="B12" s="95"/>
      <c r="C12" s="35"/>
      <c r="D12" s="35"/>
      <c r="E12" s="35"/>
      <c r="F12" s="35"/>
      <c r="G12" s="35"/>
      <c r="H12" s="35"/>
      <c r="I12" s="35"/>
      <c r="J12" s="35"/>
      <c r="K12" s="36"/>
    </row>
    <row r="13" spans="2:11" x14ac:dyDescent="0.15">
      <c r="B13" s="95"/>
      <c r="C13" s="35"/>
      <c r="D13" s="35"/>
      <c r="E13" s="35"/>
      <c r="F13" s="35"/>
      <c r="G13" s="35"/>
      <c r="H13" s="35"/>
      <c r="I13" s="35"/>
      <c r="J13" s="35"/>
      <c r="K13" s="36"/>
    </row>
    <row r="14" spans="2:11" x14ac:dyDescent="0.15">
      <c r="B14" s="95"/>
      <c r="C14" s="35"/>
      <c r="D14" s="35"/>
      <c r="E14" s="35"/>
      <c r="F14" s="35"/>
      <c r="G14" s="35"/>
      <c r="H14" s="35"/>
      <c r="I14" s="35"/>
      <c r="J14" s="35"/>
      <c r="K14" s="36"/>
    </row>
    <row r="15" spans="2:11" ht="13.5" customHeight="1" x14ac:dyDescent="0.15">
      <c r="B15" s="95"/>
      <c r="C15" s="35"/>
      <c r="D15" s="94"/>
      <c r="E15" s="35"/>
      <c r="F15" s="94"/>
      <c r="G15" s="35"/>
      <c r="H15" s="97" t="s">
        <v>232</v>
      </c>
      <c r="I15" s="35"/>
      <c r="J15" s="97" t="s">
        <v>143</v>
      </c>
      <c r="K15" s="36"/>
    </row>
    <row r="16" spans="2:11" ht="13.5" customHeight="1" x14ac:dyDescent="0.15">
      <c r="B16" s="95"/>
      <c r="C16" s="35"/>
      <c r="D16" s="95"/>
      <c r="E16" s="35"/>
      <c r="F16" s="95"/>
      <c r="G16" s="35"/>
      <c r="H16" s="98"/>
      <c r="I16" s="35"/>
      <c r="J16" s="98"/>
      <c r="K16" s="36"/>
    </row>
    <row r="17" spans="2:11" ht="13.5" customHeight="1" x14ac:dyDescent="0.15">
      <c r="B17" s="95"/>
      <c r="C17" s="35"/>
      <c r="D17" s="95"/>
      <c r="E17" s="35"/>
      <c r="F17" s="95"/>
      <c r="G17" s="35"/>
      <c r="H17" s="98"/>
      <c r="I17" s="35"/>
      <c r="J17" s="98"/>
      <c r="K17" s="36"/>
    </row>
    <row r="18" spans="2:11" ht="13.5" customHeight="1" x14ac:dyDescent="0.15">
      <c r="B18" s="96"/>
      <c r="C18" s="35"/>
      <c r="D18" s="95"/>
      <c r="E18" s="35"/>
      <c r="F18" s="95"/>
      <c r="G18" s="35"/>
      <c r="H18" s="98"/>
      <c r="I18" s="35"/>
      <c r="J18" s="98"/>
      <c r="K18" s="36"/>
    </row>
    <row r="19" spans="2:11" ht="13.5" customHeight="1" x14ac:dyDescent="0.15">
      <c r="B19" s="34"/>
      <c r="C19" s="35"/>
      <c r="D19" s="95"/>
      <c r="E19" s="35"/>
      <c r="F19" s="95"/>
      <c r="G19" s="35"/>
      <c r="H19" s="98"/>
      <c r="I19" s="35"/>
      <c r="J19" s="98"/>
      <c r="K19" s="36"/>
    </row>
    <row r="20" spans="2:11" ht="13.5" customHeight="1" x14ac:dyDescent="0.15">
      <c r="B20" s="34"/>
      <c r="C20" s="35"/>
      <c r="D20" s="95"/>
      <c r="E20" s="35"/>
      <c r="F20" s="95"/>
      <c r="G20" s="35"/>
      <c r="H20" s="98"/>
      <c r="I20" s="35"/>
      <c r="J20" s="98"/>
      <c r="K20" s="36"/>
    </row>
    <row r="21" spans="2:11" ht="13.5" customHeight="1" x14ac:dyDescent="0.15">
      <c r="B21" s="34"/>
      <c r="C21" s="35"/>
      <c r="D21" s="95"/>
      <c r="E21" s="35"/>
      <c r="F21" s="95"/>
      <c r="G21" s="35"/>
      <c r="H21" s="98"/>
      <c r="I21" s="35"/>
      <c r="J21" s="98"/>
      <c r="K21" s="36"/>
    </row>
    <row r="22" spans="2:11" ht="13.5" customHeight="1" x14ac:dyDescent="0.15">
      <c r="B22" s="34"/>
      <c r="C22" s="35"/>
      <c r="D22" s="95"/>
      <c r="E22" s="35"/>
      <c r="F22" s="95"/>
      <c r="G22" s="35"/>
      <c r="H22" s="98"/>
      <c r="I22" s="35"/>
      <c r="J22" s="98"/>
      <c r="K22" s="36"/>
    </row>
    <row r="23" spans="2:11" ht="13.5" customHeight="1" x14ac:dyDescent="0.15">
      <c r="B23" s="34"/>
      <c r="C23" s="35"/>
      <c r="D23" s="96"/>
      <c r="E23" s="35"/>
      <c r="F23" s="96"/>
      <c r="G23" s="35"/>
      <c r="H23" s="99"/>
      <c r="I23" s="35"/>
      <c r="J23" s="99"/>
      <c r="K23" s="36"/>
    </row>
    <row r="24" spans="2:11" x14ac:dyDescent="0.15">
      <c r="B24" s="34"/>
      <c r="C24" s="35"/>
      <c r="D24" s="35"/>
      <c r="E24" s="35"/>
      <c r="F24" s="35"/>
      <c r="G24" s="35"/>
      <c r="H24" s="35"/>
      <c r="I24" s="35"/>
      <c r="J24" s="35"/>
      <c r="K24" s="36"/>
    </row>
    <row r="25" spans="2:11" x14ac:dyDescent="0.15">
      <c r="B25" s="34"/>
      <c r="C25" s="35"/>
      <c r="D25" s="35"/>
      <c r="E25" s="35"/>
      <c r="F25" s="35"/>
      <c r="G25" s="35"/>
      <c r="H25" s="35"/>
      <c r="I25" s="35"/>
      <c r="J25" s="35"/>
      <c r="K25" s="36"/>
    </row>
    <row r="26" spans="2:11" x14ac:dyDescent="0.15">
      <c r="B26" s="34"/>
      <c r="C26" s="35"/>
      <c r="D26" s="35"/>
      <c r="E26" s="35"/>
      <c r="F26" s="35"/>
      <c r="G26" s="35"/>
      <c r="H26" s="35"/>
      <c r="I26" s="35"/>
      <c r="J26" s="35"/>
      <c r="K26" s="36"/>
    </row>
    <row r="27" spans="2:11" x14ac:dyDescent="0.15">
      <c r="B27" s="34"/>
      <c r="C27" s="35"/>
      <c r="D27" s="35"/>
      <c r="E27" s="35"/>
      <c r="F27" s="35"/>
      <c r="G27" s="35"/>
      <c r="H27" s="35"/>
      <c r="I27" s="35"/>
      <c r="J27" s="35"/>
      <c r="K27" s="36"/>
    </row>
    <row r="28" spans="2:11" ht="13.5" customHeight="1" x14ac:dyDescent="0.15">
      <c r="B28" s="34"/>
      <c r="C28" s="35"/>
      <c r="D28" s="97" t="s">
        <v>139</v>
      </c>
      <c r="E28" s="35"/>
      <c r="F28" s="97" t="s">
        <v>140</v>
      </c>
      <c r="G28" s="35"/>
      <c r="H28" s="97" t="s">
        <v>141</v>
      </c>
      <c r="I28" s="35"/>
      <c r="J28" s="97" t="s">
        <v>142</v>
      </c>
      <c r="K28" s="36"/>
    </row>
    <row r="29" spans="2:11" ht="13.5" customHeight="1" x14ac:dyDescent="0.15">
      <c r="B29" s="34"/>
      <c r="C29" s="35"/>
      <c r="D29" s="98"/>
      <c r="E29" s="35"/>
      <c r="F29" s="98"/>
      <c r="G29" s="35"/>
      <c r="H29" s="98"/>
      <c r="I29" s="35"/>
      <c r="J29" s="98"/>
      <c r="K29" s="36"/>
    </row>
    <row r="30" spans="2:11" ht="13.5" customHeight="1" x14ac:dyDescent="0.15">
      <c r="B30" s="34"/>
      <c r="C30" s="35"/>
      <c r="D30" s="98"/>
      <c r="E30" s="35"/>
      <c r="F30" s="98"/>
      <c r="G30" s="35"/>
      <c r="H30" s="98"/>
      <c r="I30" s="35"/>
      <c r="J30" s="98"/>
      <c r="K30" s="36"/>
    </row>
    <row r="31" spans="2:11" ht="13.5" customHeight="1" x14ac:dyDescent="0.15">
      <c r="B31" s="34"/>
      <c r="C31" s="35"/>
      <c r="D31" s="98"/>
      <c r="E31" s="35"/>
      <c r="F31" s="98"/>
      <c r="G31" s="35"/>
      <c r="H31" s="98"/>
      <c r="I31" s="35"/>
      <c r="J31" s="98"/>
      <c r="K31" s="36"/>
    </row>
    <row r="32" spans="2:11" ht="13.5" customHeight="1" x14ac:dyDescent="0.15">
      <c r="B32" s="34"/>
      <c r="C32" s="35"/>
      <c r="D32" s="98"/>
      <c r="E32" s="35"/>
      <c r="F32" s="98"/>
      <c r="G32" s="35"/>
      <c r="H32" s="98"/>
      <c r="I32" s="35"/>
      <c r="J32" s="98"/>
      <c r="K32" s="36"/>
    </row>
    <row r="33" spans="2:11" ht="13.5" customHeight="1" x14ac:dyDescent="0.15">
      <c r="B33" s="34"/>
      <c r="C33" s="35"/>
      <c r="D33" s="98"/>
      <c r="E33" s="35"/>
      <c r="F33" s="98"/>
      <c r="G33" s="35"/>
      <c r="H33" s="98"/>
      <c r="I33" s="35"/>
      <c r="J33" s="98"/>
      <c r="K33" s="36"/>
    </row>
    <row r="34" spans="2:11" ht="13.5" customHeight="1" x14ac:dyDescent="0.15">
      <c r="B34" s="34"/>
      <c r="C34" s="35"/>
      <c r="D34" s="98"/>
      <c r="E34" s="35"/>
      <c r="F34" s="98"/>
      <c r="G34" s="35"/>
      <c r="H34" s="98"/>
      <c r="I34" s="35"/>
      <c r="J34" s="98"/>
      <c r="K34" s="36"/>
    </row>
    <row r="35" spans="2:11" ht="13.5" customHeight="1" x14ac:dyDescent="0.15">
      <c r="B35" s="34"/>
      <c r="C35" s="35"/>
      <c r="D35" s="98"/>
      <c r="E35" s="35"/>
      <c r="F35" s="98"/>
      <c r="G35" s="35"/>
      <c r="H35" s="98"/>
      <c r="I35" s="35"/>
      <c r="J35" s="98"/>
      <c r="K35" s="36"/>
    </row>
    <row r="36" spans="2:11" ht="13.5" customHeight="1" x14ac:dyDescent="0.15">
      <c r="B36" s="34"/>
      <c r="C36" s="35"/>
      <c r="D36" s="99"/>
      <c r="E36" s="35"/>
      <c r="F36" s="99"/>
      <c r="G36" s="35"/>
      <c r="H36" s="99"/>
      <c r="I36" s="35"/>
      <c r="J36" s="99"/>
      <c r="K36" s="36"/>
    </row>
    <row r="37" spans="2:11" x14ac:dyDescent="0.15">
      <c r="B37" s="34"/>
      <c r="C37" s="35"/>
      <c r="D37" s="35"/>
      <c r="E37" s="35"/>
      <c r="F37" s="35"/>
      <c r="G37" s="35"/>
      <c r="H37" s="35"/>
      <c r="I37" s="35"/>
      <c r="J37" s="35"/>
      <c r="K37" s="36"/>
    </row>
    <row r="38" spans="2:11" x14ac:dyDescent="0.15">
      <c r="B38" s="34"/>
      <c r="C38" s="35"/>
      <c r="D38" s="35"/>
      <c r="E38" s="35"/>
      <c r="F38" s="35"/>
      <c r="G38" s="35"/>
      <c r="H38" s="35"/>
      <c r="I38" s="35"/>
      <c r="J38" s="35"/>
      <c r="K38" s="36"/>
    </row>
    <row r="39" spans="2:11" x14ac:dyDescent="0.15">
      <c r="B39" s="34"/>
      <c r="C39" s="35"/>
      <c r="D39" s="35"/>
      <c r="E39" s="35"/>
      <c r="F39" s="35"/>
      <c r="G39" s="35"/>
      <c r="H39" s="35"/>
      <c r="I39" s="35"/>
      <c r="J39" s="35"/>
      <c r="K39" s="36"/>
    </row>
    <row r="40" spans="2:11" x14ac:dyDescent="0.15">
      <c r="B40" s="34"/>
      <c r="C40" s="35"/>
      <c r="D40" s="35"/>
      <c r="E40" s="35"/>
      <c r="F40" s="35"/>
      <c r="G40" s="35"/>
      <c r="H40" s="35"/>
      <c r="I40" s="35"/>
      <c r="J40" s="35"/>
      <c r="K40" s="36"/>
    </row>
    <row r="41" spans="2:11" x14ac:dyDescent="0.15">
      <c r="B41" s="34"/>
      <c r="C41" s="35"/>
      <c r="D41" s="35"/>
      <c r="E41" s="35"/>
      <c r="F41" s="35"/>
      <c r="G41" s="35"/>
      <c r="H41" s="35"/>
      <c r="I41" s="35"/>
      <c r="J41" s="35"/>
      <c r="K41" s="36"/>
    </row>
    <row r="42" spans="2:11" x14ac:dyDescent="0.15">
      <c r="B42" s="34"/>
      <c r="C42" s="35"/>
      <c r="D42" s="100" t="s">
        <v>146</v>
      </c>
      <c r="E42" s="101"/>
      <c r="F42" s="35"/>
      <c r="G42" s="35"/>
      <c r="H42" s="35"/>
      <c r="I42" s="35"/>
      <c r="J42" s="35"/>
      <c r="K42" s="36"/>
    </row>
    <row r="43" spans="2:11" x14ac:dyDescent="0.15">
      <c r="B43" s="37"/>
      <c r="C43" s="38"/>
      <c r="D43" s="100"/>
      <c r="E43" s="101"/>
      <c r="F43" s="38"/>
      <c r="G43" s="38"/>
      <c r="H43" s="38"/>
      <c r="I43" s="38"/>
      <c r="J43" s="38"/>
      <c r="K43" s="39"/>
    </row>
  </sheetData>
  <mergeCells count="14">
    <mergeCell ref="D28:D36"/>
    <mergeCell ref="F28:F36"/>
    <mergeCell ref="H28:H36"/>
    <mergeCell ref="J28:J36"/>
    <mergeCell ref="D42:E43"/>
    <mergeCell ref="B11:B18"/>
    <mergeCell ref="D2:D10"/>
    <mergeCell ref="F2:F10"/>
    <mergeCell ref="H2:H10"/>
    <mergeCell ref="J2:J10"/>
    <mergeCell ref="D15:D23"/>
    <mergeCell ref="F15:F23"/>
    <mergeCell ref="H15:H23"/>
    <mergeCell ref="J15:J23"/>
  </mergeCells>
  <phoneticPr fontId="1"/>
  <pageMargins left="0.7" right="0.7" top="0.75" bottom="0.75" header="0.3" footer="0.3"/>
  <pageSetup paperSize="9" scale="96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topLeftCell="A16" workbookViewId="0">
      <selection activeCell="J6" sqref="J6"/>
    </sheetView>
  </sheetViews>
  <sheetFormatPr defaultRowHeight="13.5" x14ac:dyDescent="0.15"/>
  <cols>
    <col min="1" max="1" width="3.5" bestFit="1" customWidth="1"/>
    <col min="2" max="2" width="13.5" bestFit="1" customWidth="1"/>
    <col min="3" max="3" width="7.125" bestFit="1" customWidth="1"/>
    <col min="4" max="4" width="7.875" bestFit="1" customWidth="1"/>
    <col min="5" max="5" width="3.5" bestFit="1" customWidth="1"/>
    <col min="6" max="6" width="13.625" bestFit="1" customWidth="1"/>
    <col min="7" max="7" width="5.25" bestFit="1" customWidth="1"/>
    <col min="8" max="8" width="7.875" bestFit="1" customWidth="1"/>
  </cols>
  <sheetData>
    <row r="1" spans="1:8" ht="20.25" customHeight="1" x14ac:dyDescent="0.15">
      <c r="A1" s="104" t="s">
        <v>162</v>
      </c>
      <c r="B1" s="104"/>
      <c r="C1" s="104"/>
      <c r="D1" s="104"/>
      <c r="E1" s="104"/>
      <c r="F1" s="104"/>
      <c r="G1" s="104"/>
      <c r="H1" s="104"/>
    </row>
    <row r="2" spans="1:8" x14ac:dyDescent="0.15">
      <c r="A2" s="102" t="s">
        <v>60</v>
      </c>
      <c r="B2" s="102"/>
      <c r="C2" s="102"/>
      <c r="D2" s="7" t="s">
        <v>81</v>
      </c>
      <c r="E2" s="103" t="s">
        <v>61</v>
      </c>
      <c r="F2" s="102"/>
      <c r="G2" s="102"/>
      <c r="H2" s="54" t="s">
        <v>81</v>
      </c>
    </row>
    <row r="3" spans="1:8" ht="18.75" x14ac:dyDescent="0.15">
      <c r="A3" s="4">
        <v>1</v>
      </c>
      <c r="B3" s="4" t="s">
        <v>65</v>
      </c>
      <c r="C3" s="4" t="s">
        <v>69</v>
      </c>
      <c r="D3" s="8"/>
      <c r="E3" s="5">
        <v>1</v>
      </c>
      <c r="F3" s="4" t="s">
        <v>163</v>
      </c>
      <c r="G3" s="4" t="s">
        <v>69</v>
      </c>
      <c r="H3" s="10"/>
    </row>
    <row r="4" spans="1:8" ht="18.75" x14ac:dyDescent="0.15">
      <c r="A4" s="4">
        <v>2</v>
      </c>
      <c r="B4" s="4" t="s">
        <v>71</v>
      </c>
      <c r="C4" s="4" t="s">
        <v>70</v>
      </c>
      <c r="D4" s="8"/>
      <c r="E4" s="5">
        <v>2</v>
      </c>
      <c r="F4" s="4" t="s">
        <v>164</v>
      </c>
      <c r="G4" s="4" t="s">
        <v>69</v>
      </c>
      <c r="H4" s="10"/>
    </row>
    <row r="5" spans="1:8" ht="18.75" x14ac:dyDescent="0.15">
      <c r="A5" s="4">
        <v>3</v>
      </c>
      <c r="B5" s="4" t="s">
        <v>165</v>
      </c>
      <c r="C5" s="4" t="s">
        <v>166</v>
      </c>
      <c r="D5" s="8"/>
      <c r="E5" s="5">
        <v>3</v>
      </c>
      <c r="F5" s="4" t="s">
        <v>167</v>
      </c>
      <c r="G5" s="4" t="s">
        <v>70</v>
      </c>
      <c r="H5" s="10"/>
    </row>
    <row r="6" spans="1:8" ht="18.75" x14ac:dyDescent="0.15">
      <c r="A6" s="4">
        <v>4</v>
      </c>
      <c r="B6" s="6" t="s">
        <v>168</v>
      </c>
      <c r="C6" s="6" t="s">
        <v>166</v>
      </c>
      <c r="D6" s="8"/>
      <c r="E6" s="5">
        <v>4</v>
      </c>
      <c r="F6" s="4" t="s">
        <v>62</v>
      </c>
      <c r="G6" s="4" t="s">
        <v>63</v>
      </c>
      <c r="H6" s="10"/>
    </row>
    <row r="7" spans="1:8" ht="18.75" x14ac:dyDescent="0.15">
      <c r="A7" s="4">
        <v>5</v>
      </c>
      <c r="B7" s="4" t="s">
        <v>169</v>
      </c>
      <c r="C7" s="4" t="s">
        <v>70</v>
      </c>
      <c r="D7" s="8"/>
      <c r="E7" s="5">
        <v>5</v>
      </c>
      <c r="F7" s="4" t="s">
        <v>64</v>
      </c>
      <c r="G7" s="4" t="s">
        <v>63</v>
      </c>
      <c r="H7" s="10"/>
    </row>
    <row r="8" spans="1:8" ht="18.75" x14ac:dyDescent="0.15">
      <c r="A8" s="4">
        <v>6</v>
      </c>
      <c r="B8" s="55" t="s">
        <v>78</v>
      </c>
      <c r="C8" s="4" t="s">
        <v>63</v>
      </c>
      <c r="D8" s="8"/>
      <c r="E8" s="5">
        <v>6</v>
      </c>
      <c r="F8" s="4" t="s">
        <v>170</v>
      </c>
      <c r="G8" s="4" t="s">
        <v>63</v>
      </c>
      <c r="H8" s="10"/>
    </row>
    <row r="9" spans="1:8" ht="18.75" x14ac:dyDescent="0.15">
      <c r="A9" s="4">
        <v>7</v>
      </c>
      <c r="B9" s="56" t="s">
        <v>171</v>
      </c>
      <c r="C9" s="57" t="s">
        <v>70</v>
      </c>
      <c r="D9" s="8"/>
      <c r="E9" s="5">
        <v>7</v>
      </c>
      <c r="F9" s="4" t="s">
        <v>172</v>
      </c>
      <c r="G9" s="4" t="s">
        <v>63</v>
      </c>
      <c r="H9" s="10"/>
    </row>
    <row r="10" spans="1:8" ht="18.75" x14ac:dyDescent="0.15">
      <c r="A10" s="4">
        <v>8</v>
      </c>
      <c r="B10" s="4" t="s">
        <v>173</v>
      </c>
      <c r="C10" s="4" t="s">
        <v>73</v>
      </c>
      <c r="D10" s="8"/>
      <c r="E10" s="5">
        <v>8</v>
      </c>
      <c r="F10" s="4" t="s">
        <v>174</v>
      </c>
      <c r="G10" s="4" t="s">
        <v>63</v>
      </c>
      <c r="H10" s="10"/>
    </row>
    <row r="11" spans="1:8" ht="18.75" x14ac:dyDescent="0.15">
      <c r="A11" s="4">
        <v>9</v>
      </c>
      <c r="B11" s="4" t="s">
        <v>175</v>
      </c>
      <c r="C11" s="4" t="s">
        <v>74</v>
      </c>
      <c r="D11" s="8"/>
      <c r="E11" s="5">
        <v>9</v>
      </c>
      <c r="F11" s="4" t="s">
        <v>176</v>
      </c>
      <c r="G11" s="4" t="s">
        <v>63</v>
      </c>
      <c r="H11" s="10"/>
    </row>
    <row r="12" spans="1:8" ht="18.75" x14ac:dyDescent="0.15">
      <c r="A12" s="4">
        <v>10</v>
      </c>
      <c r="B12" s="4" t="s">
        <v>177</v>
      </c>
      <c r="C12" s="4" t="s">
        <v>67</v>
      </c>
      <c r="D12" s="8"/>
      <c r="E12" s="5">
        <v>10</v>
      </c>
      <c r="F12" s="4"/>
      <c r="G12" s="4"/>
      <c r="H12" s="10"/>
    </row>
    <row r="13" spans="1:8" ht="18.75" x14ac:dyDescent="0.15">
      <c r="A13" s="4">
        <v>11</v>
      </c>
      <c r="B13" s="4" t="s">
        <v>75</v>
      </c>
      <c r="C13" s="4" t="s">
        <v>63</v>
      </c>
      <c r="D13" s="8"/>
      <c r="E13" s="5">
        <v>11</v>
      </c>
      <c r="F13" s="4"/>
      <c r="G13" s="4"/>
      <c r="H13" s="10"/>
    </row>
    <row r="14" spans="1:8" ht="18.75" x14ac:dyDescent="0.15">
      <c r="A14" s="4">
        <v>12</v>
      </c>
      <c r="B14" s="4" t="s">
        <v>178</v>
      </c>
      <c r="C14" s="4" t="s">
        <v>63</v>
      </c>
      <c r="D14" s="8"/>
      <c r="E14" s="5">
        <v>12</v>
      </c>
      <c r="F14" s="4"/>
      <c r="G14" s="4"/>
      <c r="H14" s="10"/>
    </row>
    <row r="15" spans="1:8" ht="18.75" x14ac:dyDescent="0.15">
      <c r="A15" s="4">
        <v>13</v>
      </c>
      <c r="B15" s="4" t="s">
        <v>179</v>
      </c>
      <c r="C15" s="4" t="s">
        <v>63</v>
      </c>
      <c r="D15" s="8"/>
      <c r="E15" s="5"/>
      <c r="F15" s="4"/>
      <c r="G15" s="4"/>
      <c r="H15" s="54"/>
    </row>
    <row r="16" spans="1:8" ht="18.75" x14ac:dyDescent="0.15">
      <c r="A16" s="4">
        <v>14</v>
      </c>
      <c r="B16" s="6" t="s">
        <v>180</v>
      </c>
      <c r="C16" s="6" t="s">
        <v>63</v>
      </c>
      <c r="D16" s="8"/>
      <c r="E16" s="5"/>
      <c r="F16" s="4"/>
      <c r="G16" s="4"/>
      <c r="H16" s="54"/>
    </row>
    <row r="17" spans="1:8" ht="18.75" x14ac:dyDescent="0.15">
      <c r="A17" s="4">
        <v>15</v>
      </c>
      <c r="B17" s="4" t="s">
        <v>79</v>
      </c>
      <c r="C17" s="4" t="s">
        <v>74</v>
      </c>
      <c r="D17" s="8"/>
      <c r="E17" s="5"/>
      <c r="F17" s="4"/>
      <c r="G17" s="4"/>
      <c r="H17" s="54"/>
    </row>
    <row r="18" spans="1:8" ht="18.75" x14ac:dyDescent="0.15">
      <c r="A18" s="4">
        <v>16</v>
      </c>
      <c r="B18" s="4" t="s">
        <v>181</v>
      </c>
      <c r="C18" s="4" t="s">
        <v>63</v>
      </c>
      <c r="D18" s="8"/>
      <c r="E18" s="5"/>
      <c r="F18" s="4"/>
      <c r="G18" s="4"/>
      <c r="H18" s="54"/>
    </row>
    <row r="19" spans="1:8" ht="18.75" x14ac:dyDescent="0.15">
      <c r="A19" s="4">
        <v>17</v>
      </c>
      <c r="B19" s="4" t="s">
        <v>77</v>
      </c>
      <c r="C19" s="4" t="s">
        <v>63</v>
      </c>
      <c r="D19" s="8"/>
      <c r="E19" s="5"/>
      <c r="F19" s="4"/>
      <c r="G19" s="4"/>
      <c r="H19" s="54"/>
    </row>
    <row r="20" spans="1:8" ht="18.75" x14ac:dyDescent="0.15">
      <c r="A20" s="4">
        <v>18</v>
      </c>
      <c r="B20" s="6" t="s">
        <v>182</v>
      </c>
      <c r="C20" s="6" t="s">
        <v>69</v>
      </c>
      <c r="D20" s="8"/>
      <c r="E20" s="5"/>
      <c r="F20" s="4"/>
      <c r="G20" s="4"/>
      <c r="H20" s="54"/>
    </row>
    <row r="21" spans="1:8" ht="18.75" x14ac:dyDescent="0.15">
      <c r="A21" s="4">
        <v>19</v>
      </c>
      <c r="B21" s="4" t="s">
        <v>183</v>
      </c>
      <c r="C21" s="4" t="s">
        <v>63</v>
      </c>
      <c r="D21" s="8"/>
      <c r="E21" s="5"/>
      <c r="F21" s="4"/>
      <c r="G21" s="4"/>
      <c r="H21" s="54"/>
    </row>
    <row r="22" spans="1:8" ht="18.75" x14ac:dyDescent="0.15">
      <c r="A22" s="4">
        <v>20</v>
      </c>
      <c r="B22" s="4" t="s">
        <v>184</v>
      </c>
      <c r="C22" s="4" t="s">
        <v>74</v>
      </c>
      <c r="D22" s="8"/>
      <c r="E22" s="5"/>
      <c r="F22" s="4"/>
      <c r="G22" s="4"/>
      <c r="H22" s="54"/>
    </row>
    <row r="23" spans="1:8" ht="18.75" x14ac:dyDescent="0.15">
      <c r="A23" s="4">
        <v>21</v>
      </c>
      <c r="B23" s="4" t="s">
        <v>185</v>
      </c>
      <c r="C23" s="4" t="s">
        <v>63</v>
      </c>
      <c r="D23" s="8"/>
      <c r="E23" s="5"/>
      <c r="F23" s="4"/>
      <c r="G23" s="4"/>
      <c r="H23" s="54"/>
    </row>
    <row r="24" spans="1:8" ht="18.75" x14ac:dyDescent="0.15">
      <c r="A24" s="4">
        <v>22</v>
      </c>
      <c r="B24" s="4" t="s">
        <v>186</v>
      </c>
      <c r="C24" s="4" t="s">
        <v>63</v>
      </c>
      <c r="D24" s="8"/>
      <c r="E24" s="5"/>
      <c r="F24" s="4"/>
      <c r="G24" s="4"/>
      <c r="H24" s="54"/>
    </row>
    <row r="25" spans="1:8" ht="18.75" x14ac:dyDescent="0.15">
      <c r="A25" s="4">
        <v>23</v>
      </c>
      <c r="B25" s="4" t="s">
        <v>80</v>
      </c>
      <c r="C25" s="4" t="s">
        <v>74</v>
      </c>
      <c r="D25" s="8"/>
      <c r="E25" s="5"/>
      <c r="F25" s="4"/>
      <c r="G25" s="4"/>
      <c r="H25" s="54"/>
    </row>
    <row r="26" spans="1:8" ht="18.75" x14ac:dyDescent="0.15">
      <c r="A26" s="4">
        <v>24</v>
      </c>
      <c r="B26" s="4" t="s">
        <v>187</v>
      </c>
      <c r="C26" s="4" t="s">
        <v>74</v>
      </c>
      <c r="D26" s="8"/>
      <c r="E26" s="5"/>
      <c r="F26" s="4"/>
      <c r="G26" s="4"/>
      <c r="H26" s="54"/>
    </row>
    <row r="27" spans="1:8" ht="18.75" x14ac:dyDescent="0.15">
      <c r="A27" s="4">
        <v>25</v>
      </c>
      <c r="B27" s="4" t="s">
        <v>72</v>
      </c>
      <c r="C27" s="4" t="s">
        <v>63</v>
      </c>
      <c r="D27" s="8"/>
      <c r="E27" s="5"/>
      <c r="F27" s="4"/>
      <c r="G27" s="4"/>
      <c r="H27" s="54"/>
    </row>
    <row r="28" spans="1:8" ht="18.75" x14ac:dyDescent="0.15">
      <c r="A28" s="6">
        <v>26</v>
      </c>
      <c r="B28" s="4" t="s">
        <v>188</v>
      </c>
      <c r="C28" s="4" t="s">
        <v>189</v>
      </c>
      <c r="D28" s="8"/>
      <c r="E28" s="5"/>
      <c r="F28" s="4"/>
      <c r="G28" s="4"/>
      <c r="H28" s="54"/>
    </row>
    <row r="29" spans="1:8" ht="18.75" x14ac:dyDescent="0.15">
      <c r="A29" s="6">
        <v>27</v>
      </c>
      <c r="B29" s="4" t="s">
        <v>68</v>
      </c>
      <c r="C29" s="4" t="s">
        <v>69</v>
      </c>
      <c r="D29" s="8"/>
      <c r="E29" s="5"/>
      <c r="F29" s="4"/>
      <c r="G29" s="4"/>
      <c r="H29" s="54"/>
    </row>
    <row r="30" spans="1:8" ht="18.75" x14ac:dyDescent="0.15">
      <c r="A30" s="6">
        <v>28</v>
      </c>
      <c r="B30" s="4" t="s">
        <v>76</v>
      </c>
      <c r="C30" s="4" t="s">
        <v>63</v>
      </c>
      <c r="D30" s="8"/>
      <c r="E30" s="5"/>
      <c r="F30" s="4"/>
      <c r="G30" s="4"/>
      <c r="H30" s="54"/>
    </row>
    <row r="31" spans="1:8" ht="18.75" x14ac:dyDescent="0.15">
      <c r="A31" s="6">
        <v>29</v>
      </c>
      <c r="B31" s="6" t="s">
        <v>66</v>
      </c>
      <c r="C31" s="6" t="s">
        <v>67</v>
      </c>
      <c r="D31" s="8"/>
      <c r="E31" s="5"/>
      <c r="F31" s="4"/>
      <c r="G31" s="4"/>
      <c r="H31" s="54"/>
    </row>
    <row r="32" spans="1:8" ht="18.75" x14ac:dyDescent="0.15">
      <c r="A32" s="6">
        <v>30</v>
      </c>
      <c r="B32" s="6" t="s">
        <v>190</v>
      </c>
      <c r="C32" s="6" t="s">
        <v>69</v>
      </c>
      <c r="D32" s="8"/>
      <c r="E32" s="5"/>
      <c r="F32" s="4"/>
      <c r="G32" s="4"/>
      <c r="H32" s="54"/>
    </row>
  </sheetData>
  <mergeCells count="3">
    <mergeCell ref="A2:C2"/>
    <mergeCell ref="E2:G2"/>
    <mergeCell ref="A1:H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39"/>
  <sheetViews>
    <sheetView showZeros="0" topLeftCell="A14" zoomScaleNormal="100" zoomScaleSheetLayoutView="400" workbookViewId="0">
      <selection activeCell="I41" sqref="I41"/>
    </sheetView>
  </sheetViews>
  <sheetFormatPr defaultRowHeight="13.5" x14ac:dyDescent="0.15"/>
  <cols>
    <col min="1" max="1" width="14.375" customWidth="1"/>
    <col min="3" max="3" width="4.625" customWidth="1"/>
    <col min="4" max="4" width="7.625" customWidth="1"/>
    <col min="5" max="5" width="4.625" customWidth="1"/>
    <col min="6" max="6" width="7.625" customWidth="1"/>
    <col min="7" max="7" width="4.625" customWidth="1"/>
    <col min="8" max="8" width="7.625" customWidth="1"/>
    <col min="9" max="9" width="4.625" customWidth="1"/>
    <col min="10" max="10" width="7.625" customWidth="1"/>
    <col min="11" max="11" width="4.625" customWidth="1"/>
    <col min="12" max="12" width="7.625" customWidth="1"/>
    <col min="13" max="13" width="4.625" customWidth="1"/>
    <col min="14" max="14" width="7.625" customWidth="1"/>
    <col min="15" max="15" width="4.625" customWidth="1"/>
    <col min="16" max="16" width="7.625" customWidth="1"/>
    <col min="17" max="17" width="4.625" customWidth="1"/>
    <col min="18" max="18" width="7.625" customWidth="1"/>
    <col min="19" max="19" width="4.625" customWidth="1"/>
    <col min="20" max="20" width="7.625" customWidth="1"/>
    <col min="21" max="21" width="4.625" customWidth="1"/>
    <col min="22" max="22" width="7.625" customWidth="1"/>
    <col min="23" max="26" width="4.625" customWidth="1"/>
    <col min="27" max="28" width="10.625" customWidth="1"/>
  </cols>
  <sheetData>
    <row r="1" spans="1:28" ht="21" x14ac:dyDescent="0.15">
      <c r="A1" s="48" t="s">
        <v>150</v>
      </c>
      <c r="B1" s="1"/>
      <c r="C1" s="1"/>
      <c r="D1" s="107" t="s">
        <v>151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" t="s">
        <v>152</v>
      </c>
      <c r="X1" s="1"/>
      <c r="Y1" s="1"/>
      <c r="Z1" s="1"/>
      <c r="AA1" s="1"/>
      <c r="AB1" s="1"/>
    </row>
    <row r="2" spans="1:28" ht="24.75" customHeight="1" x14ac:dyDescent="0.15">
      <c r="A2" s="9" t="s">
        <v>82</v>
      </c>
      <c r="B2" s="9" t="s">
        <v>83</v>
      </c>
      <c r="C2" s="102">
        <v>1</v>
      </c>
      <c r="D2" s="102"/>
      <c r="E2" s="102">
        <v>2</v>
      </c>
      <c r="F2" s="102"/>
      <c r="G2" s="102">
        <v>3</v>
      </c>
      <c r="H2" s="102"/>
      <c r="I2" s="102">
        <v>4</v>
      </c>
      <c r="J2" s="102"/>
      <c r="K2" s="102">
        <v>5</v>
      </c>
      <c r="L2" s="102"/>
      <c r="M2" s="102">
        <v>6</v>
      </c>
      <c r="N2" s="102"/>
      <c r="O2" s="102">
        <v>7</v>
      </c>
      <c r="P2" s="102"/>
      <c r="Q2" s="102">
        <v>8</v>
      </c>
      <c r="R2" s="102"/>
      <c r="S2" s="102">
        <v>9</v>
      </c>
      <c r="T2" s="102"/>
      <c r="U2" s="102">
        <v>10</v>
      </c>
      <c r="V2" s="102"/>
      <c r="W2" s="118" t="s">
        <v>84</v>
      </c>
      <c r="X2" s="118"/>
      <c r="Y2" s="118" t="s">
        <v>85</v>
      </c>
      <c r="Z2" s="118"/>
      <c r="AA2" s="11" t="s">
        <v>86</v>
      </c>
      <c r="AB2" s="11" t="s">
        <v>87</v>
      </c>
    </row>
    <row r="3" spans="1:28" x14ac:dyDescent="0.15">
      <c r="A3" s="115"/>
      <c r="B3" s="9" t="s">
        <v>88</v>
      </c>
      <c r="C3" s="111"/>
      <c r="D3" s="111"/>
      <c r="E3" s="110"/>
      <c r="F3" s="110"/>
      <c r="G3" s="111"/>
      <c r="H3" s="111"/>
      <c r="I3" s="110"/>
      <c r="J3" s="110"/>
      <c r="K3" s="111"/>
      <c r="L3" s="111"/>
      <c r="M3" s="110"/>
      <c r="N3" s="110"/>
      <c r="O3" s="110"/>
      <c r="P3" s="110"/>
      <c r="Q3" s="110"/>
      <c r="R3" s="110"/>
      <c r="S3" s="111"/>
      <c r="T3" s="111"/>
      <c r="U3" s="110"/>
      <c r="V3" s="110"/>
      <c r="W3" s="12" t="s">
        <v>89</v>
      </c>
      <c r="X3" s="12">
        <f>COUNTIF(C3:U3,"○")</f>
        <v>0</v>
      </c>
      <c r="Y3" s="12" t="s">
        <v>90</v>
      </c>
      <c r="Z3" s="11"/>
      <c r="AA3" s="112">
        <f>SUM(C9:U9)</f>
        <v>0</v>
      </c>
      <c r="AB3" s="113"/>
    </row>
    <row r="4" spans="1:28" x14ac:dyDescent="0.15">
      <c r="A4" s="115"/>
      <c r="B4" s="9" t="s">
        <v>91</v>
      </c>
      <c r="C4" s="11"/>
      <c r="D4" s="11"/>
      <c r="E4" s="13"/>
      <c r="F4" s="13"/>
      <c r="G4" s="11"/>
      <c r="H4" s="11"/>
      <c r="I4" s="13"/>
      <c r="J4" s="13"/>
      <c r="K4" s="11"/>
      <c r="L4" s="11"/>
      <c r="M4" s="13"/>
      <c r="N4" s="13"/>
      <c r="O4" s="13"/>
      <c r="P4" s="13"/>
      <c r="Q4" s="13"/>
      <c r="R4" s="13"/>
      <c r="S4" s="30"/>
      <c r="T4" s="30"/>
      <c r="U4" s="13"/>
      <c r="V4" s="13"/>
      <c r="W4" s="12" t="s">
        <v>92</v>
      </c>
      <c r="X4" s="12">
        <f>COUNTIF(C3:U3,"×")</f>
        <v>0</v>
      </c>
      <c r="Y4" s="12" t="s">
        <v>93</v>
      </c>
      <c r="Z4" s="11"/>
      <c r="AA4" s="112"/>
      <c r="AB4" s="113"/>
    </row>
    <row r="5" spans="1:28" x14ac:dyDescent="0.15">
      <c r="A5" s="115"/>
      <c r="B5" s="9" t="s">
        <v>94</v>
      </c>
      <c r="C5" s="11"/>
      <c r="D5" s="11"/>
      <c r="E5" s="13"/>
      <c r="F5" s="13"/>
      <c r="G5" s="11"/>
      <c r="H5" s="11"/>
      <c r="I5" s="13"/>
      <c r="J5" s="13"/>
      <c r="K5" s="11"/>
      <c r="L5" s="11"/>
      <c r="M5" s="13"/>
      <c r="N5" s="13"/>
      <c r="O5" s="13"/>
      <c r="P5" s="13"/>
      <c r="Q5" s="13"/>
      <c r="R5" s="13"/>
      <c r="S5" s="30"/>
      <c r="T5" s="30"/>
      <c r="U5" s="13"/>
      <c r="V5" s="13"/>
      <c r="W5" s="12" t="s">
        <v>95</v>
      </c>
      <c r="X5" s="12">
        <f>COUNTIF(C3:U3,"△")</f>
        <v>0</v>
      </c>
      <c r="Y5" s="112">
        <f>Z3-Z4</f>
        <v>0</v>
      </c>
      <c r="Z5" s="112"/>
      <c r="AA5" s="112"/>
      <c r="AB5" s="113"/>
    </row>
    <row r="6" spans="1:28" x14ac:dyDescent="0.15">
      <c r="A6" s="115"/>
      <c r="B6" s="9" t="s">
        <v>96</v>
      </c>
      <c r="C6" s="11"/>
      <c r="D6" s="11"/>
      <c r="E6" s="13"/>
      <c r="F6" s="13"/>
      <c r="G6" s="11"/>
      <c r="H6" s="11"/>
      <c r="I6" s="13"/>
      <c r="J6" s="13"/>
      <c r="K6" s="11"/>
      <c r="L6" s="11"/>
      <c r="M6" s="13"/>
      <c r="N6" s="13"/>
      <c r="O6" s="13"/>
      <c r="P6" s="13"/>
      <c r="Q6" s="13"/>
      <c r="R6" s="13"/>
      <c r="S6" s="30"/>
      <c r="T6" s="30"/>
      <c r="U6" s="13"/>
      <c r="V6" s="13"/>
      <c r="W6" s="114">
        <f>X3*3+X4*0+X5*1</f>
        <v>0</v>
      </c>
      <c r="X6" s="114"/>
      <c r="Y6" s="112"/>
      <c r="Z6" s="112"/>
      <c r="AA6" s="112"/>
      <c r="AB6" s="113"/>
    </row>
    <row r="7" spans="1:28" x14ac:dyDescent="0.15">
      <c r="A7" s="115"/>
      <c r="B7" s="9" t="s">
        <v>97</v>
      </c>
      <c r="C7" s="102">
        <f>D4+D5+D6</f>
        <v>0</v>
      </c>
      <c r="D7" s="102"/>
      <c r="E7" s="110"/>
      <c r="F7" s="110"/>
      <c r="G7" s="102">
        <f>H4+H5+H6</f>
        <v>0</v>
      </c>
      <c r="H7" s="102"/>
      <c r="I7" s="110"/>
      <c r="J7" s="110"/>
      <c r="K7" s="102">
        <f>L4+L5+L6</f>
        <v>0</v>
      </c>
      <c r="L7" s="102"/>
      <c r="M7" s="110"/>
      <c r="N7" s="110"/>
      <c r="O7" s="110"/>
      <c r="P7" s="110"/>
      <c r="Q7" s="110"/>
      <c r="R7" s="110"/>
      <c r="S7" s="102">
        <f>T4+T5+T6</f>
        <v>0</v>
      </c>
      <c r="T7" s="102"/>
      <c r="U7" s="110"/>
      <c r="V7" s="110"/>
      <c r="W7" s="114"/>
      <c r="X7" s="114"/>
      <c r="Y7" s="112"/>
      <c r="Z7" s="112"/>
      <c r="AA7" s="112"/>
      <c r="AB7" s="113"/>
    </row>
    <row r="8" spans="1:28" x14ac:dyDescent="0.15">
      <c r="A8" s="115"/>
      <c r="B8" s="9" t="s">
        <v>98</v>
      </c>
      <c r="C8" s="102">
        <f>C14</f>
        <v>0</v>
      </c>
      <c r="D8" s="102"/>
      <c r="E8" s="110"/>
      <c r="F8" s="110"/>
      <c r="G8" s="102">
        <f>G35</f>
        <v>0</v>
      </c>
      <c r="H8" s="102"/>
      <c r="I8" s="110"/>
      <c r="J8" s="110"/>
      <c r="K8" s="102">
        <f>K21</f>
        <v>0</v>
      </c>
      <c r="L8" s="102"/>
      <c r="M8" s="110"/>
      <c r="N8" s="110"/>
      <c r="O8" s="110"/>
      <c r="P8" s="110"/>
      <c r="Q8" s="110"/>
      <c r="R8" s="110"/>
      <c r="S8" s="102">
        <f>S21</f>
        <v>0</v>
      </c>
      <c r="T8" s="102"/>
      <c r="U8" s="110"/>
      <c r="V8" s="110"/>
      <c r="W8" s="114"/>
      <c r="X8" s="114"/>
      <c r="Y8" s="112"/>
      <c r="Z8" s="112"/>
      <c r="AA8" s="112"/>
      <c r="AB8" s="113"/>
    </row>
    <row r="9" spans="1:28" x14ac:dyDescent="0.15">
      <c r="A9" s="115"/>
      <c r="B9" s="9" t="s">
        <v>99</v>
      </c>
      <c r="C9" s="102">
        <f>C7-C8</f>
        <v>0</v>
      </c>
      <c r="D9" s="102"/>
      <c r="E9" s="110"/>
      <c r="F9" s="110"/>
      <c r="G9" s="102">
        <f>G7-G8</f>
        <v>0</v>
      </c>
      <c r="H9" s="102"/>
      <c r="I9" s="110"/>
      <c r="J9" s="110"/>
      <c r="K9" s="102">
        <f>K7-K8</f>
        <v>0</v>
      </c>
      <c r="L9" s="102"/>
      <c r="M9" s="110"/>
      <c r="N9" s="110"/>
      <c r="O9" s="110"/>
      <c r="P9" s="110"/>
      <c r="Q9" s="110"/>
      <c r="R9" s="110"/>
      <c r="S9" s="102">
        <f>S7-S8</f>
        <v>0</v>
      </c>
      <c r="T9" s="102"/>
      <c r="U9" s="110"/>
      <c r="V9" s="110"/>
      <c r="W9" s="114"/>
      <c r="X9" s="114"/>
      <c r="Y9" s="112"/>
      <c r="Z9" s="112"/>
      <c r="AA9" s="112"/>
      <c r="AB9" s="113"/>
    </row>
    <row r="10" spans="1:28" x14ac:dyDescent="0.15">
      <c r="A10" s="115"/>
      <c r="B10" s="9" t="s">
        <v>88</v>
      </c>
      <c r="C10" s="111"/>
      <c r="D10" s="111"/>
      <c r="E10" s="110"/>
      <c r="F10" s="110"/>
      <c r="G10" s="110"/>
      <c r="H10" s="110"/>
      <c r="I10" s="111"/>
      <c r="J10" s="111"/>
      <c r="K10" s="110"/>
      <c r="L10" s="110"/>
      <c r="M10" s="110"/>
      <c r="N10" s="110"/>
      <c r="O10" s="111"/>
      <c r="P10" s="111"/>
      <c r="Q10" s="110"/>
      <c r="R10" s="110"/>
      <c r="S10" s="110"/>
      <c r="T10" s="110"/>
      <c r="U10" s="111"/>
      <c r="V10" s="111"/>
      <c r="W10" s="12" t="s">
        <v>89</v>
      </c>
      <c r="X10" s="12">
        <f>COUNTIF(C10:U10,"○")</f>
        <v>0</v>
      </c>
      <c r="Y10" s="12" t="s">
        <v>90</v>
      </c>
      <c r="Z10" s="11"/>
      <c r="AA10" s="112">
        <f>SUM(C16:U16)</f>
        <v>0</v>
      </c>
      <c r="AB10" s="113"/>
    </row>
    <row r="11" spans="1:28" x14ac:dyDescent="0.15">
      <c r="A11" s="115"/>
      <c r="B11" s="9" t="s">
        <v>100</v>
      </c>
      <c r="C11" s="11"/>
      <c r="D11" s="11"/>
      <c r="E11" s="13"/>
      <c r="F11" s="13"/>
      <c r="G11" s="13"/>
      <c r="H11" s="13"/>
      <c r="I11" s="11"/>
      <c r="J11" s="11"/>
      <c r="K11" s="13"/>
      <c r="L11" s="13"/>
      <c r="M11" s="13"/>
      <c r="N11" s="13"/>
      <c r="O11" s="11"/>
      <c r="P11" s="11"/>
      <c r="Q11" s="13"/>
      <c r="R11" s="13"/>
      <c r="S11" s="13"/>
      <c r="T11" s="13"/>
      <c r="U11" s="11"/>
      <c r="V11" s="11"/>
      <c r="W11" s="12" t="s">
        <v>92</v>
      </c>
      <c r="X11" s="12">
        <f>COUNTIF(C10:U10,"×")</f>
        <v>0</v>
      </c>
      <c r="Y11" s="12" t="s">
        <v>93</v>
      </c>
      <c r="Z11" s="11"/>
      <c r="AA11" s="112"/>
      <c r="AB11" s="113"/>
    </row>
    <row r="12" spans="1:28" x14ac:dyDescent="0.15">
      <c r="A12" s="115"/>
      <c r="B12" s="9" t="s">
        <v>94</v>
      </c>
      <c r="C12" s="11"/>
      <c r="D12" s="11"/>
      <c r="E12" s="13"/>
      <c r="F12" s="13"/>
      <c r="G12" s="13"/>
      <c r="H12" s="13"/>
      <c r="I12" s="11"/>
      <c r="J12" s="11"/>
      <c r="K12" s="13"/>
      <c r="L12" s="13"/>
      <c r="M12" s="13"/>
      <c r="N12" s="13"/>
      <c r="O12" s="11"/>
      <c r="P12" s="11"/>
      <c r="Q12" s="13"/>
      <c r="R12" s="13"/>
      <c r="S12" s="13"/>
      <c r="T12" s="13"/>
      <c r="U12" s="11"/>
      <c r="V12" s="11"/>
      <c r="W12" s="12" t="s">
        <v>95</v>
      </c>
      <c r="X12" s="12">
        <f>COUNTIF(C10:U10,"△")</f>
        <v>0</v>
      </c>
      <c r="Y12" s="112">
        <f>Z10-Z11</f>
        <v>0</v>
      </c>
      <c r="Z12" s="112"/>
      <c r="AA12" s="112"/>
      <c r="AB12" s="113"/>
    </row>
    <row r="13" spans="1:28" x14ac:dyDescent="0.15">
      <c r="A13" s="115"/>
      <c r="B13" s="9" t="s">
        <v>96</v>
      </c>
      <c r="C13" s="11"/>
      <c r="D13" s="11"/>
      <c r="E13" s="13"/>
      <c r="F13" s="13"/>
      <c r="G13" s="13"/>
      <c r="H13" s="13"/>
      <c r="I13" s="11"/>
      <c r="J13" s="11"/>
      <c r="K13" s="13"/>
      <c r="L13" s="13"/>
      <c r="M13" s="13"/>
      <c r="N13" s="13"/>
      <c r="O13" s="11"/>
      <c r="P13" s="11"/>
      <c r="Q13" s="13"/>
      <c r="R13" s="13"/>
      <c r="S13" s="13"/>
      <c r="T13" s="13"/>
      <c r="U13" s="11"/>
      <c r="V13" s="11"/>
      <c r="W13" s="114">
        <f>X10*3+X11*0+X12*1</f>
        <v>0</v>
      </c>
      <c r="X13" s="114"/>
      <c r="Y13" s="112"/>
      <c r="Z13" s="112"/>
      <c r="AA13" s="112"/>
      <c r="AB13" s="113"/>
    </row>
    <row r="14" spans="1:28" x14ac:dyDescent="0.15">
      <c r="A14" s="115"/>
      <c r="B14" s="9" t="s">
        <v>97</v>
      </c>
      <c r="C14" s="102">
        <f>D11+D12+D13</f>
        <v>0</v>
      </c>
      <c r="D14" s="102"/>
      <c r="E14" s="110"/>
      <c r="F14" s="110"/>
      <c r="G14" s="110"/>
      <c r="H14" s="110"/>
      <c r="I14" s="102">
        <f>J11+J12+J13</f>
        <v>0</v>
      </c>
      <c r="J14" s="102"/>
      <c r="K14" s="110"/>
      <c r="L14" s="110"/>
      <c r="M14" s="110"/>
      <c r="N14" s="110"/>
      <c r="O14" s="102">
        <f>P11+P12+P13</f>
        <v>0</v>
      </c>
      <c r="P14" s="102"/>
      <c r="Q14" s="110"/>
      <c r="R14" s="110"/>
      <c r="S14" s="110"/>
      <c r="T14" s="110"/>
      <c r="U14" s="102">
        <f>V11+V12+V13</f>
        <v>0</v>
      </c>
      <c r="V14" s="102"/>
      <c r="W14" s="114"/>
      <c r="X14" s="114"/>
      <c r="Y14" s="112"/>
      <c r="Z14" s="112"/>
      <c r="AA14" s="112"/>
      <c r="AB14" s="113"/>
    </row>
    <row r="15" spans="1:28" x14ac:dyDescent="0.15">
      <c r="A15" s="115"/>
      <c r="B15" s="9" t="s">
        <v>98</v>
      </c>
      <c r="C15" s="102">
        <f>C7</f>
        <v>0</v>
      </c>
      <c r="D15" s="102"/>
      <c r="E15" s="110"/>
      <c r="F15" s="110"/>
      <c r="G15" s="110"/>
      <c r="H15" s="110"/>
      <c r="I15" s="102">
        <f>I28</f>
        <v>0</v>
      </c>
      <c r="J15" s="102"/>
      <c r="K15" s="110"/>
      <c r="L15" s="110"/>
      <c r="M15" s="110"/>
      <c r="N15" s="110"/>
      <c r="O15" s="102">
        <f>O21</f>
        <v>0</v>
      </c>
      <c r="P15" s="102"/>
      <c r="Q15" s="110"/>
      <c r="R15" s="110"/>
      <c r="S15" s="110"/>
      <c r="T15" s="110"/>
      <c r="U15" s="102">
        <f>U35</f>
        <v>0</v>
      </c>
      <c r="V15" s="102"/>
      <c r="W15" s="114"/>
      <c r="X15" s="114"/>
      <c r="Y15" s="112"/>
      <c r="Z15" s="112"/>
      <c r="AA15" s="112"/>
      <c r="AB15" s="113"/>
    </row>
    <row r="16" spans="1:28" x14ac:dyDescent="0.15">
      <c r="A16" s="115"/>
      <c r="B16" s="9" t="s">
        <v>99</v>
      </c>
      <c r="C16" s="102">
        <f>C14-C15</f>
        <v>0</v>
      </c>
      <c r="D16" s="102"/>
      <c r="E16" s="110"/>
      <c r="F16" s="110"/>
      <c r="G16" s="110"/>
      <c r="H16" s="110"/>
      <c r="I16" s="102">
        <f>I14-I15</f>
        <v>0</v>
      </c>
      <c r="J16" s="102"/>
      <c r="K16" s="110"/>
      <c r="L16" s="110"/>
      <c r="M16" s="110"/>
      <c r="N16" s="110"/>
      <c r="O16" s="102">
        <f>O14-O15</f>
        <v>0</v>
      </c>
      <c r="P16" s="102"/>
      <c r="Q16" s="110"/>
      <c r="R16" s="110"/>
      <c r="S16" s="110"/>
      <c r="T16" s="110"/>
      <c r="U16" s="102">
        <f>U14-U15</f>
        <v>0</v>
      </c>
      <c r="V16" s="102"/>
      <c r="W16" s="114"/>
      <c r="X16" s="114"/>
      <c r="Y16" s="112"/>
      <c r="Z16" s="112"/>
      <c r="AA16" s="112"/>
      <c r="AB16" s="113"/>
    </row>
    <row r="17" spans="1:28" x14ac:dyDescent="0.15">
      <c r="A17" s="115"/>
      <c r="B17" s="9" t="s">
        <v>88</v>
      </c>
      <c r="C17" s="110"/>
      <c r="D17" s="110"/>
      <c r="E17" s="111"/>
      <c r="F17" s="111"/>
      <c r="G17" s="110"/>
      <c r="H17" s="110"/>
      <c r="I17" s="110"/>
      <c r="J17" s="110"/>
      <c r="K17" s="111"/>
      <c r="L17" s="111"/>
      <c r="M17" s="110"/>
      <c r="N17" s="110"/>
      <c r="O17" s="111"/>
      <c r="P17" s="111"/>
      <c r="Q17" s="111"/>
      <c r="R17" s="111"/>
      <c r="S17" s="110"/>
      <c r="T17" s="110"/>
      <c r="U17" s="110"/>
      <c r="V17" s="110"/>
      <c r="W17" s="12" t="s">
        <v>89</v>
      </c>
      <c r="X17" s="12">
        <f>COUNTIF(C17:U17,"○")</f>
        <v>0</v>
      </c>
      <c r="Y17" s="12" t="s">
        <v>90</v>
      </c>
      <c r="Z17" s="11"/>
      <c r="AA17" s="112">
        <f>SUM(C23:U23)</f>
        <v>0</v>
      </c>
      <c r="AB17" s="113"/>
    </row>
    <row r="18" spans="1:28" x14ac:dyDescent="0.15">
      <c r="A18" s="115"/>
      <c r="B18" s="9" t="s">
        <v>101</v>
      </c>
      <c r="C18" s="13"/>
      <c r="D18" s="13"/>
      <c r="E18" s="11"/>
      <c r="F18" s="11"/>
      <c r="G18" s="13"/>
      <c r="H18" s="13"/>
      <c r="I18" s="13"/>
      <c r="J18" s="13"/>
      <c r="K18" s="11"/>
      <c r="L18" s="11"/>
      <c r="M18" s="13"/>
      <c r="N18" s="13"/>
      <c r="O18" s="11"/>
      <c r="P18" s="11"/>
      <c r="Q18" s="11"/>
      <c r="R18" s="11"/>
      <c r="S18" s="13"/>
      <c r="T18" s="13"/>
      <c r="U18" s="13"/>
      <c r="V18" s="13"/>
      <c r="W18" s="12" t="s">
        <v>92</v>
      </c>
      <c r="X18" s="12">
        <f>COUNTIF(C17:U17,"×")</f>
        <v>0</v>
      </c>
      <c r="Y18" s="12" t="s">
        <v>93</v>
      </c>
      <c r="Z18" s="11"/>
      <c r="AA18" s="112"/>
      <c r="AB18" s="113"/>
    </row>
    <row r="19" spans="1:28" x14ac:dyDescent="0.15">
      <c r="A19" s="115"/>
      <c r="B19" s="9" t="s">
        <v>94</v>
      </c>
      <c r="C19" s="13"/>
      <c r="D19" s="13"/>
      <c r="E19" s="11"/>
      <c r="F19" s="11"/>
      <c r="G19" s="13"/>
      <c r="H19" s="13"/>
      <c r="I19" s="13"/>
      <c r="J19" s="13"/>
      <c r="K19" s="11"/>
      <c r="L19" s="11"/>
      <c r="M19" s="13"/>
      <c r="N19" s="13"/>
      <c r="O19" s="11"/>
      <c r="P19" s="11"/>
      <c r="Q19" s="11"/>
      <c r="R19" s="11"/>
      <c r="S19" s="13"/>
      <c r="T19" s="13"/>
      <c r="U19" s="13"/>
      <c r="V19" s="13"/>
      <c r="W19" s="12" t="s">
        <v>95</v>
      </c>
      <c r="X19" s="12">
        <f>COUNTIF(C17:U17,"△")</f>
        <v>0</v>
      </c>
      <c r="Y19" s="112">
        <f>Z17-Z18</f>
        <v>0</v>
      </c>
      <c r="Z19" s="112"/>
      <c r="AA19" s="112"/>
      <c r="AB19" s="113"/>
    </row>
    <row r="20" spans="1:28" x14ac:dyDescent="0.15">
      <c r="A20" s="115"/>
      <c r="B20" s="9" t="s">
        <v>96</v>
      </c>
      <c r="C20" s="13"/>
      <c r="D20" s="13"/>
      <c r="E20" s="11"/>
      <c r="F20" s="11"/>
      <c r="G20" s="13"/>
      <c r="H20" s="13"/>
      <c r="I20" s="13"/>
      <c r="J20" s="13"/>
      <c r="K20" s="11"/>
      <c r="L20" s="11"/>
      <c r="M20" s="13"/>
      <c r="N20" s="13"/>
      <c r="O20" s="11"/>
      <c r="P20" s="11"/>
      <c r="Q20" s="11"/>
      <c r="R20" s="11"/>
      <c r="S20" s="13"/>
      <c r="T20" s="13"/>
      <c r="U20" s="13"/>
      <c r="V20" s="13"/>
      <c r="W20" s="114">
        <f>X17*3+X18*0+X19*1</f>
        <v>0</v>
      </c>
      <c r="X20" s="114"/>
      <c r="Y20" s="112"/>
      <c r="Z20" s="112"/>
      <c r="AA20" s="112"/>
      <c r="AB20" s="113"/>
    </row>
    <row r="21" spans="1:28" x14ac:dyDescent="0.15">
      <c r="A21" s="115"/>
      <c r="B21" s="9" t="s">
        <v>97</v>
      </c>
      <c r="C21" s="110"/>
      <c r="D21" s="110"/>
      <c r="E21" s="102">
        <f>F18+F19+F20</f>
        <v>0</v>
      </c>
      <c r="F21" s="102"/>
      <c r="G21" s="110"/>
      <c r="H21" s="110"/>
      <c r="I21" s="110"/>
      <c r="J21" s="110"/>
      <c r="K21" s="102">
        <f>L18+L19+L20</f>
        <v>0</v>
      </c>
      <c r="L21" s="102"/>
      <c r="M21" s="110"/>
      <c r="N21" s="110"/>
      <c r="O21" s="102">
        <f>P18+P19+P20</f>
        <v>0</v>
      </c>
      <c r="P21" s="102"/>
      <c r="Q21" s="102">
        <f>R18+R19+R20</f>
        <v>0</v>
      </c>
      <c r="R21" s="102"/>
      <c r="S21" s="110"/>
      <c r="T21" s="110"/>
      <c r="U21" s="110"/>
      <c r="V21" s="110"/>
      <c r="W21" s="114"/>
      <c r="X21" s="114"/>
      <c r="Y21" s="112"/>
      <c r="Z21" s="112"/>
      <c r="AA21" s="112"/>
      <c r="AB21" s="113"/>
    </row>
    <row r="22" spans="1:28" x14ac:dyDescent="0.15">
      <c r="A22" s="115"/>
      <c r="B22" s="9" t="s">
        <v>98</v>
      </c>
      <c r="C22" s="110"/>
      <c r="D22" s="110"/>
      <c r="E22" s="102">
        <f>E28</f>
        <v>0</v>
      </c>
      <c r="F22" s="102"/>
      <c r="G22" s="110"/>
      <c r="H22" s="110"/>
      <c r="I22" s="110"/>
      <c r="J22" s="110"/>
      <c r="K22" s="102">
        <f>K7</f>
        <v>0</v>
      </c>
      <c r="L22" s="102"/>
      <c r="M22" s="110"/>
      <c r="N22" s="110"/>
      <c r="O22" s="102">
        <f>O14</f>
        <v>0</v>
      </c>
      <c r="P22" s="102"/>
      <c r="Q22" s="102">
        <f>Q35</f>
        <v>0</v>
      </c>
      <c r="R22" s="102"/>
      <c r="S22" s="110"/>
      <c r="T22" s="110"/>
      <c r="U22" s="110"/>
      <c r="V22" s="110"/>
      <c r="W22" s="114"/>
      <c r="X22" s="114"/>
      <c r="Y22" s="112"/>
      <c r="Z22" s="112"/>
      <c r="AA22" s="112"/>
      <c r="AB22" s="113"/>
    </row>
    <row r="23" spans="1:28" x14ac:dyDescent="0.15">
      <c r="A23" s="115"/>
      <c r="B23" s="9" t="s">
        <v>99</v>
      </c>
      <c r="C23" s="110"/>
      <c r="D23" s="110"/>
      <c r="E23" s="102">
        <f>E21-E22</f>
        <v>0</v>
      </c>
      <c r="F23" s="102"/>
      <c r="G23" s="116"/>
      <c r="H23" s="117"/>
      <c r="I23" s="110"/>
      <c r="J23" s="110"/>
      <c r="K23" s="102">
        <f>K21-K22</f>
        <v>0</v>
      </c>
      <c r="L23" s="102"/>
      <c r="M23" s="110"/>
      <c r="N23" s="110"/>
      <c r="O23" s="102">
        <f>O21-O22</f>
        <v>0</v>
      </c>
      <c r="P23" s="102"/>
      <c r="Q23" s="102">
        <f>Q21-Q22</f>
        <v>0</v>
      </c>
      <c r="R23" s="102"/>
      <c r="S23" s="110"/>
      <c r="T23" s="110"/>
      <c r="U23" s="110"/>
      <c r="V23" s="110"/>
      <c r="W23" s="114"/>
      <c r="X23" s="114"/>
      <c r="Y23" s="112"/>
      <c r="Z23" s="112"/>
      <c r="AA23" s="112"/>
      <c r="AB23" s="113"/>
    </row>
    <row r="24" spans="1:28" x14ac:dyDescent="0.15">
      <c r="A24" s="115"/>
      <c r="B24" s="9" t="s">
        <v>88</v>
      </c>
      <c r="C24" s="110"/>
      <c r="D24" s="110"/>
      <c r="E24" s="111"/>
      <c r="F24" s="111"/>
      <c r="G24" s="110"/>
      <c r="H24" s="110"/>
      <c r="I24" s="111"/>
      <c r="J24" s="111"/>
      <c r="K24" s="110"/>
      <c r="L24" s="110"/>
      <c r="M24" s="111"/>
      <c r="N24" s="111"/>
      <c r="O24" s="110"/>
      <c r="P24" s="110"/>
      <c r="Q24" s="110"/>
      <c r="R24" s="110"/>
      <c r="S24" s="111"/>
      <c r="T24" s="111"/>
      <c r="U24" s="110"/>
      <c r="V24" s="110"/>
      <c r="W24" s="12" t="s">
        <v>89</v>
      </c>
      <c r="X24" s="12">
        <f>COUNTIF(C24:U24,"○")</f>
        <v>0</v>
      </c>
      <c r="Y24" s="12" t="s">
        <v>90</v>
      </c>
      <c r="Z24" s="11"/>
      <c r="AA24" s="112">
        <f>SUM(C30:U30)</f>
        <v>0</v>
      </c>
      <c r="AB24" s="113"/>
    </row>
    <row r="25" spans="1:28" x14ac:dyDescent="0.15">
      <c r="A25" s="115"/>
      <c r="B25" s="9" t="s">
        <v>91</v>
      </c>
      <c r="C25" s="13"/>
      <c r="D25" s="13"/>
      <c r="E25" s="11"/>
      <c r="F25" s="11"/>
      <c r="G25" s="13"/>
      <c r="H25" s="13"/>
      <c r="I25" s="11"/>
      <c r="J25" s="11"/>
      <c r="K25" s="13"/>
      <c r="L25" s="13"/>
      <c r="M25" s="11"/>
      <c r="N25" s="11"/>
      <c r="O25" s="13"/>
      <c r="P25" s="13"/>
      <c r="Q25" s="13"/>
      <c r="R25" s="13"/>
      <c r="S25" s="11"/>
      <c r="T25" s="11"/>
      <c r="U25" s="13"/>
      <c r="V25" s="13"/>
      <c r="W25" s="12" t="s">
        <v>92</v>
      </c>
      <c r="X25" s="12">
        <f>COUNTIF(C24:U24,"×")</f>
        <v>0</v>
      </c>
      <c r="Y25" s="12" t="s">
        <v>93</v>
      </c>
      <c r="Z25" s="11"/>
      <c r="AA25" s="112"/>
      <c r="AB25" s="113"/>
    </row>
    <row r="26" spans="1:28" x14ac:dyDescent="0.15">
      <c r="A26" s="115"/>
      <c r="B26" s="9" t="s">
        <v>94</v>
      </c>
      <c r="C26" s="13"/>
      <c r="D26" s="13"/>
      <c r="E26" s="11"/>
      <c r="F26" s="11"/>
      <c r="G26" s="13"/>
      <c r="H26" s="13"/>
      <c r="I26" s="11"/>
      <c r="J26" s="11"/>
      <c r="K26" s="13"/>
      <c r="L26" s="13"/>
      <c r="M26" s="11"/>
      <c r="N26" s="11"/>
      <c r="O26" s="13"/>
      <c r="P26" s="13"/>
      <c r="Q26" s="13"/>
      <c r="R26" s="13"/>
      <c r="S26" s="11"/>
      <c r="T26" s="11"/>
      <c r="U26" s="13"/>
      <c r="V26" s="13"/>
      <c r="W26" s="12" t="s">
        <v>95</v>
      </c>
      <c r="X26" s="12">
        <f>COUNTIF(C24:U24,"△")</f>
        <v>0</v>
      </c>
      <c r="Y26" s="112">
        <f>Z24-Z25</f>
        <v>0</v>
      </c>
      <c r="Z26" s="112"/>
      <c r="AA26" s="112"/>
      <c r="AB26" s="113"/>
    </row>
    <row r="27" spans="1:28" x14ac:dyDescent="0.15">
      <c r="A27" s="115"/>
      <c r="B27" s="9" t="s">
        <v>96</v>
      </c>
      <c r="C27" s="13"/>
      <c r="D27" s="13"/>
      <c r="E27" s="11"/>
      <c r="F27" s="11"/>
      <c r="G27" s="13"/>
      <c r="H27" s="13"/>
      <c r="I27" s="11"/>
      <c r="J27" s="11"/>
      <c r="K27" s="13"/>
      <c r="L27" s="13"/>
      <c r="M27" s="11"/>
      <c r="N27" s="11"/>
      <c r="O27" s="13"/>
      <c r="P27" s="13"/>
      <c r="Q27" s="13"/>
      <c r="R27" s="13"/>
      <c r="S27" s="11"/>
      <c r="T27" s="11"/>
      <c r="U27" s="13"/>
      <c r="V27" s="13"/>
      <c r="W27" s="114">
        <f>X24*3+X25*0+X26*1</f>
        <v>0</v>
      </c>
      <c r="X27" s="114"/>
      <c r="Y27" s="112"/>
      <c r="Z27" s="112"/>
      <c r="AA27" s="112"/>
      <c r="AB27" s="113"/>
    </row>
    <row r="28" spans="1:28" x14ac:dyDescent="0.15">
      <c r="A28" s="115"/>
      <c r="B28" s="9" t="s">
        <v>97</v>
      </c>
      <c r="C28" s="110"/>
      <c r="D28" s="110"/>
      <c r="E28" s="102">
        <f>F25+F26+F27</f>
        <v>0</v>
      </c>
      <c r="F28" s="102"/>
      <c r="G28" s="110"/>
      <c r="H28" s="110"/>
      <c r="I28" s="102">
        <f>J25+J26+J27</f>
        <v>0</v>
      </c>
      <c r="J28" s="102"/>
      <c r="K28" s="110"/>
      <c r="L28" s="110"/>
      <c r="M28" s="102">
        <f>N25+N26+N27</f>
        <v>0</v>
      </c>
      <c r="N28" s="102"/>
      <c r="O28" s="110"/>
      <c r="P28" s="110"/>
      <c r="Q28" s="110"/>
      <c r="R28" s="110"/>
      <c r="S28" s="102">
        <f>T25+T26+T27</f>
        <v>0</v>
      </c>
      <c r="T28" s="102"/>
      <c r="U28" s="110"/>
      <c r="V28" s="110"/>
      <c r="W28" s="114"/>
      <c r="X28" s="114"/>
      <c r="Y28" s="112"/>
      <c r="Z28" s="112"/>
      <c r="AA28" s="112"/>
      <c r="AB28" s="113"/>
    </row>
    <row r="29" spans="1:28" x14ac:dyDescent="0.15">
      <c r="A29" s="115"/>
      <c r="B29" s="9" t="s">
        <v>98</v>
      </c>
      <c r="C29" s="110"/>
      <c r="D29" s="110"/>
      <c r="E29" s="102">
        <f>E21</f>
        <v>0</v>
      </c>
      <c r="F29" s="102"/>
      <c r="G29" s="110"/>
      <c r="H29" s="110"/>
      <c r="I29" s="102">
        <f>I14</f>
        <v>0</v>
      </c>
      <c r="J29" s="102"/>
      <c r="K29" s="110"/>
      <c r="L29" s="110"/>
      <c r="M29" s="102">
        <f>M35</f>
        <v>0</v>
      </c>
      <c r="N29" s="102"/>
      <c r="O29" s="110"/>
      <c r="P29" s="110"/>
      <c r="Q29" s="110"/>
      <c r="R29" s="110"/>
      <c r="S29" s="102">
        <f>S7</f>
        <v>0</v>
      </c>
      <c r="T29" s="102"/>
      <c r="U29" s="110"/>
      <c r="V29" s="110"/>
      <c r="W29" s="114"/>
      <c r="X29" s="114"/>
      <c r="Y29" s="112"/>
      <c r="Z29" s="112"/>
      <c r="AA29" s="112"/>
      <c r="AB29" s="113"/>
    </row>
    <row r="30" spans="1:28" x14ac:dyDescent="0.15">
      <c r="A30" s="115"/>
      <c r="B30" s="9" t="s">
        <v>99</v>
      </c>
      <c r="C30" s="110"/>
      <c r="D30" s="110"/>
      <c r="E30" s="102">
        <f>E28-E29</f>
        <v>0</v>
      </c>
      <c r="F30" s="102"/>
      <c r="G30" s="110"/>
      <c r="H30" s="110"/>
      <c r="I30" s="102">
        <f>I28-I29</f>
        <v>0</v>
      </c>
      <c r="J30" s="102"/>
      <c r="K30" s="110"/>
      <c r="L30" s="110"/>
      <c r="M30" s="102">
        <f>M28-M29</f>
        <v>0</v>
      </c>
      <c r="N30" s="102"/>
      <c r="O30" s="110"/>
      <c r="P30" s="110"/>
      <c r="Q30" s="110"/>
      <c r="R30" s="110"/>
      <c r="S30" s="102">
        <f>S28-S29</f>
        <v>0</v>
      </c>
      <c r="T30" s="102"/>
      <c r="U30" s="110"/>
      <c r="V30" s="110"/>
      <c r="W30" s="114"/>
      <c r="X30" s="114"/>
      <c r="Y30" s="112"/>
      <c r="Z30" s="112"/>
      <c r="AA30" s="112"/>
      <c r="AB30" s="113"/>
    </row>
    <row r="31" spans="1:28" x14ac:dyDescent="0.15">
      <c r="A31" s="115"/>
      <c r="B31" s="9" t="s">
        <v>88</v>
      </c>
      <c r="C31" s="110"/>
      <c r="D31" s="110"/>
      <c r="E31" s="110"/>
      <c r="F31" s="110"/>
      <c r="G31" s="111"/>
      <c r="H31" s="111"/>
      <c r="I31" s="110"/>
      <c r="J31" s="110"/>
      <c r="K31" s="110"/>
      <c r="L31" s="110"/>
      <c r="M31" s="111"/>
      <c r="N31" s="111"/>
      <c r="O31" s="110"/>
      <c r="P31" s="110"/>
      <c r="Q31" s="111"/>
      <c r="R31" s="111"/>
      <c r="S31" s="110"/>
      <c r="T31" s="110"/>
      <c r="U31" s="111"/>
      <c r="V31" s="111"/>
      <c r="W31" s="12" t="s">
        <v>89</v>
      </c>
      <c r="X31" s="12">
        <f>COUNTIF(C31:U31,"○")</f>
        <v>0</v>
      </c>
      <c r="Y31" s="12" t="s">
        <v>90</v>
      </c>
      <c r="Z31" s="11"/>
      <c r="AA31" s="112">
        <f>SUM(C37:U37)</f>
        <v>0</v>
      </c>
      <c r="AB31" s="113"/>
    </row>
    <row r="32" spans="1:28" x14ac:dyDescent="0.15">
      <c r="A32" s="115"/>
      <c r="B32" s="9" t="s">
        <v>102</v>
      </c>
      <c r="C32" s="13"/>
      <c r="D32" s="13"/>
      <c r="E32" s="13"/>
      <c r="F32" s="13"/>
      <c r="G32" s="11"/>
      <c r="H32" s="11"/>
      <c r="I32" s="13"/>
      <c r="J32" s="13"/>
      <c r="K32" s="13"/>
      <c r="L32" s="13"/>
      <c r="M32" s="11"/>
      <c r="N32" s="11"/>
      <c r="O32" s="13"/>
      <c r="P32" s="13"/>
      <c r="Q32" s="11"/>
      <c r="R32" s="11"/>
      <c r="S32" s="13"/>
      <c r="T32" s="13"/>
      <c r="U32" s="11"/>
      <c r="V32" s="11"/>
      <c r="W32" s="12" t="s">
        <v>92</v>
      </c>
      <c r="X32" s="12">
        <f>COUNTIF(C31:U31,"×")</f>
        <v>0</v>
      </c>
      <c r="Y32" s="12" t="s">
        <v>93</v>
      </c>
      <c r="Z32" s="11"/>
      <c r="AA32" s="112"/>
      <c r="AB32" s="113"/>
    </row>
    <row r="33" spans="1:28" x14ac:dyDescent="0.15">
      <c r="A33" s="115"/>
      <c r="B33" s="9" t="s">
        <v>94</v>
      </c>
      <c r="C33" s="13"/>
      <c r="D33" s="13"/>
      <c r="E33" s="13"/>
      <c r="F33" s="13"/>
      <c r="G33" s="11"/>
      <c r="H33" s="11"/>
      <c r="I33" s="13"/>
      <c r="J33" s="13"/>
      <c r="K33" s="13"/>
      <c r="L33" s="13"/>
      <c r="M33" s="11"/>
      <c r="N33" s="11"/>
      <c r="O33" s="13"/>
      <c r="P33" s="13"/>
      <c r="Q33" s="11"/>
      <c r="R33" s="11"/>
      <c r="S33" s="13"/>
      <c r="T33" s="13"/>
      <c r="U33" s="11"/>
      <c r="V33" s="11"/>
      <c r="W33" s="12" t="s">
        <v>95</v>
      </c>
      <c r="X33" s="12">
        <f>COUNTIF(C31:U31,"△")</f>
        <v>0</v>
      </c>
      <c r="Y33" s="112">
        <f>Z31-Z32</f>
        <v>0</v>
      </c>
      <c r="Z33" s="112"/>
      <c r="AA33" s="112"/>
      <c r="AB33" s="113"/>
    </row>
    <row r="34" spans="1:28" x14ac:dyDescent="0.15">
      <c r="A34" s="115"/>
      <c r="B34" s="9" t="s">
        <v>96</v>
      </c>
      <c r="C34" s="13"/>
      <c r="D34" s="13"/>
      <c r="E34" s="13"/>
      <c r="F34" s="13"/>
      <c r="G34" s="11"/>
      <c r="H34" s="11"/>
      <c r="I34" s="13"/>
      <c r="J34" s="13"/>
      <c r="K34" s="13"/>
      <c r="L34" s="13"/>
      <c r="M34" s="11"/>
      <c r="N34" s="11"/>
      <c r="O34" s="13"/>
      <c r="P34" s="13"/>
      <c r="Q34" s="11"/>
      <c r="R34" s="11"/>
      <c r="S34" s="13"/>
      <c r="T34" s="13"/>
      <c r="U34" s="11"/>
      <c r="V34" s="11"/>
      <c r="W34" s="114">
        <f>X31*3+X32*0+X33*1</f>
        <v>0</v>
      </c>
      <c r="X34" s="114"/>
      <c r="Y34" s="112"/>
      <c r="Z34" s="112"/>
      <c r="AA34" s="112"/>
      <c r="AB34" s="113"/>
    </row>
    <row r="35" spans="1:28" x14ac:dyDescent="0.15">
      <c r="A35" s="115"/>
      <c r="B35" s="9" t="s">
        <v>97</v>
      </c>
      <c r="C35" s="110"/>
      <c r="D35" s="110"/>
      <c r="E35" s="110"/>
      <c r="F35" s="110"/>
      <c r="G35" s="102">
        <f>H32+H33+H34</f>
        <v>0</v>
      </c>
      <c r="H35" s="102"/>
      <c r="I35" s="110"/>
      <c r="J35" s="110"/>
      <c r="K35" s="110"/>
      <c r="L35" s="110"/>
      <c r="M35" s="102">
        <f>N32+N33+N34</f>
        <v>0</v>
      </c>
      <c r="N35" s="102"/>
      <c r="O35" s="110"/>
      <c r="P35" s="110"/>
      <c r="Q35" s="102">
        <f>R32+R33+R34</f>
        <v>0</v>
      </c>
      <c r="R35" s="102"/>
      <c r="S35" s="110"/>
      <c r="T35" s="110"/>
      <c r="U35" s="102">
        <f>V32+V33+V34</f>
        <v>0</v>
      </c>
      <c r="V35" s="102"/>
      <c r="W35" s="114"/>
      <c r="X35" s="114"/>
      <c r="Y35" s="112"/>
      <c r="Z35" s="112"/>
      <c r="AA35" s="112"/>
      <c r="AB35" s="113"/>
    </row>
    <row r="36" spans="1:28" x14ac:dyDescent="0.15">
      <c r="A36" s="115"/>
      <c r="B36" s="9" t="s">
        <v>98</v>
      </c>
      <c r="C36" s="110"/>
      <c r="D36" s="110"/>
      <c r="E36" s="110"/>
      <c r="F36" s="110"/>
      <c r="G36" s="102">
        <f>G7</f>
        <v>0</v>
      </c>
      <c r="H36" s="102"/>
      <c r="I36" s="110"/>
      <c r="J36" s="110"/>
      <c r="K36" s="110"/>
      <c r="L36" s="110"/>
      <c r="M36" s="102">
        <f>M28</f>
        <v>0</v>
      </c>
      <c r="N36" s="102"/>
      <c r="O36" s="110"/>
      <c r="P36" s="110"/>
      <c r="Q36" s="102">
        <f>Q21</f>
        <v>0</v>
      </c>
      <c r="R36" s="102"/>
      <c r="S36" s="110"/>
      <c r="T36" s="110"/>
      <c r="U36" s="102">
        <f>U14</f>
        <v>0</v>
      </c>
      <c r="V36" s="102"/>
      <c r="W36" s="114"/>
      <c r="X36" s="114"/>
      <c r="Y36" s="112"/>
      <c r="Z36" s="112"/>
      <c r="AA36" s="112"/>
      <c r="AB36" s="113"/>
    </row>
    <row r="37" spans="1:28" x14ac:dyDescent="0.15">
      <c r="A37" s="115"/>
      <c r="B37" s="9" t="s">
        <v>99</v>
      </c>
      <c r="C37" s="110"/>
      <c r="D37" s="110"/>
      <c r="E37" s="110"/>
      <c r="F37" s="110"/>
      <c r="G37" s="102">
        <f>G35-G36</f>
        <v>0</v>
      </c>
      <c r="H37" s="102"/>
      <c r="I37" s="110"/>
      <c r="J37" s="110"/>
      <c r="K37" s="110"/>
      <c r="L37" s="110"/>
      <c r="M37" s="102">
        <f>M35-M36</f>
        <v>0</v>
      </c>
      <c r="N37" s="102"/>
      <c r="O37" s="110"/>
      <c r="P37" s="110"/>
      <c r="Q37" s="102">
        <f>Q35-Q36</f>
        <v>0</v>
      </c>
      <c r="R37" s="102"/>
      <c r="S37" s="110"/>
      <c r="T37" s="110"/>
      <c r="U37" s="102">
        <f>U35-U36</f>
        <v>0</v>
      </c>
      <c r="V37" s="102"/>
      <c r="W37" s="114"/>
      <c r="X37" s="114"/>
      <c r="Y37" s="112"/>
      <c r="Z37" s="112"/>
      <c r="AA37" s="112"/>
      <c r="AB37" s="113"/>
    </row>
    <row r="38" spans="1:28" x14ac:dyDescent="0.15">
      <c r="B38" s="108" t="s">
        <v>149</v>
      </c>
      <c r="C38" s="105">
        <v>0.375</v>
      </c>
      <c r="D38" s="105"/>
      <c r="E38" s="105">
        <v>0.3888888888888889</v>
      </c>
      <c r="F38" s="105"/>
      <c r="G38" s="105">
        <v>0.40277777777777773</v>
      </c>
      <c r="H38" s="105"/>
      <c r="I38" s="105">
        <v>0.41666666666666669</v>
      </c>
      <c r="J38" s="105"/>
      <c r="K38" s="105">
        <v>0.43055555555555558</v>
      </c>
      <c r="L38" s="105"/>
      <c r="M38" s="105">
        <v>0.44444444444444442</v>
      </c>
      <c r="N38" s="105"/>
      <c r="O38" s="105">
        <v>0.4513888888888889</v>
      </c>
      <c r="P38" s="105"/>
      <c r="Q38" s="105">
        <v>0.45833333333333331</v>
      </c>
      <c r="R38" s="105"/>
      <c r="S38" s="105">
        <v>0.47222222222222227</v>
      </c>
      <c r="T38" s="105"/>
      <c r="U38" s="105">
        <v>0.4861111111111111</v>
      </c>
      <c r="V38" s="105"/>
    </row>
    <row r="39" spans="1:28" x14ac:dyDescent="0.15">
      <c r="B39" s="109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</row>
  </sheetData>
  <mergeCells count="249"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  <mergeCell ref="C7:D7"/>
    <mergeCell ref="E7:F7"/>
    <mergeCell ref="G7:H7"/>
    <mergeCell ref="I7:J7"/>
    <mergeCell ref="K7:L7"/>
    <mergeCell ref="M7:N7"/>
    <mergeCell ref="O7:P7"/>
    <mergeCell ref="M3:N3"/>
    <mergeCell ref="O3:P3"/>
    <mergeCell ref="C3:D3"/>
    <mergeCell ref="E3:F3"/>
    <mergeCell ref="G3:H3"/>
    <mergeCell ref="I3:J3"/>
    <mergeCell ref="K3:L3"/>
    <mergeCell ref="K8:L8"/>
    <mergeCell ref="M8:N8"/>
    <mergeCell ref="O8:P8"/>
    <mergeCell ref="Q8:R8"/>
    <mergeCell ref="S8:T8"/>
    <mergeCell ref="U8:V8"/>
    <mergeCell ref="AB3:AB9"/>
    <mergeCell ref="Y5:Z9"/>
    <mergeCell ref="W6:X9"/>
    <mergeCell ref="Q3:R3"/>
    <mergeCell ref="S3:T3"/>
    <mergeCell ref="U3:V3"/>
    <mergeCell ref="AA3:AA9"/>
    <mergeCell ref="Q7:R7"/>
    <mergeCell ref="S7:T7"/>
    <mergeCell ref="U7:V7"/>
    <mergeCell ref="O9:P9"/>
    <mergeCell ref="Q9:R9"/>
    <mergeCell ref="S9:T9"/>
    <mergeCell ref="U9:V9"/>
    <mergeCell ref="A10:A16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9:N9"/>
    <mergeCell ref="A3:A9"/>
    <mergeCell ref="C8:D8"/>
    <mergeCell ref="E8:F8"/>
    <mergeCell ref="G8:H8"/>
    <mergeCell ref="I8:J8"/>
    <mergeCell ref="C15:D15"/>
    <mergeCell ref="E15:F15"/>
    <mergeCell ref="G15:H15"/>
    <mergeCell ref="I15:J15"/>
    <mergeCell ref="K15:L15"/>
    <mergeCell ref="M15:N15"/>
    <mergeCell ref="O10:P10"/>
    <mergeCell ref="Q10:R10"/>
    <mergeCell ref="S10:T10"/>
    <mergeCell ref="U10:V10"/>
    <mergeCell ref="AA10:AA16"/>
    <mergeCell ref="AB10:AB16"/>
    <mergeCell ref="Y12:Z16"/>
    <mergeCell ref="W13:X16"/>
    <mergeCell ref="O14:P14"/>
    <mergeCell ref="Q14:R14"/>
    <mergeCell ref="S14:T14"/>
    <mergeCell ref="U14:V14"/>
    <mergeCell ref="O15:P15"/>
    <mergeCell ref="Q15:R15"/>
    <mergeCell ref="C14:D14"/>
    <mergeCell ref="E14:F14"/>
    <mergeCell ref="G14:H14"/>
    <mergeCell ref="I14:J14"/>
    <mergeCell ref="K14:L14"/>
    <mergeCell ref="M14:N14"/>
    <mergeCell ref="S15:T15"/>
    <mergeCell ref="U15:V15"/>
    <mergeCell ref="C16:D16"/>
    <mergeCell ref="E16:F16"/>
    <mergeCell ref="G16:H16"/>
    <mergeCell ref="I16:J16"/>
    <mergeCell ref="K16:L16"/>
    <mergeCell ref="M16:N16"/>
    <mergeCell ref="O16:P16"/>
    <mergeCell ref="Q16:R16"/>
    <mergeCell ref="AA17:AA23"/>
    <mergeCell ref="AB17:AB23"/>
    <mergeCell ref="Y19:Z23"/>
    <mergeCell ref="W20:X23"/>
    <mergeCell ref="S16:T16"/>
    <mergeCell ref="U16:V16"/>
    <mergeCell ref="U23:V23"/>
    <mergeCell ref="Q21:R21"/>
    <mergeCell ref="S21:T21"/>
    <mergeCell ref="U21:V21"/>
    <mergeCell ref="A17:A23"/>
    <mergeCell ref="C17:D17"/>
    <mergeCell ref="E17:F17"/>
    <mergeCell ref="G17:H17"/>
    <mergeCell ref="I17:J17"/>
    <mergeCell ref="K17:L17"/>
    <mergeCell ref="C23:D23"/>
    <mergeCell ref="E23:F23"/>
    <mergeCell ref="G23:H23"/>
    <mergeCell ref="I23:J23"/>
    <mergeCell ref="K23:L23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1:L21"/>
    <mergeCell ref="O23:P23"/>
    <mergeCell ref="Q23:R23"/>
    <mergeCell ref="S23:T23"/>
    <mergeCell ref="O21:P21"/>
    <mergeCell ref="Q30:R30"/>
    <mergeCell ref="S30:T30"/>
    <mergeCell ref="U30:V30"/>
    <mergeCell ref="M17:N17"/>
    <mergeCell ref="O17:P17"/>
    <mergeCell ref="O22:P22"/>
    <mergeCell ref="Q22:R22"/>
    <mergeCell ref="S22:T22"/>
    <mergeCell ref="U22:V22"/>
    <mergeCell ref="Q29:R29"/>
    <mergeCell ref="S29:T29"/>
    <mergeCell ref="M23:N23"/>
    <mergeCell ref="M22:N22"/>
    <mergeCell ref="M21:N21"/>
    <mergeCell ref="Q17:R17"/>
    <mergeCell ref="S17:T17"/>
    <mergeCell ref="U17:V17"/>
    <mergeCell ref="AB24:AB30"/>
    <mergeCell ref="Y26:Z30"/>
    <mergeCell ref="W27:X30"/>
    <mergeCell ref="C28:D28"/>
    <mergeCell ref="E28:F28"/>
    <mergeCell ref="G28:H28"/>
    <mergeCell ref="I28:J28"/>
    <mergeCell ref="K28:L28"/>
    <mergeCell ref="M28:N28"/>
    <mergeCell ref="O28:P28"/>
    <mergeCell ref="M24:N24"/>
    <mergeCell ref="O24:P24"/>
    <mergeCell ref="Q24:R24"/>
    <mergeCell ref="S24:T24"/>
    <mergeCell ref="U24:V24"/>
    <mergeCell ref="AA24:AA30"/>
    <mergeCell ref="Q28:R28"/>
    <mergeCell ref="S28:T28"/>
    <mergeCell ref="U28:V28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O29:P29"/>
    <mergeCell ref="A31:A37"/>
    <mergeCell ref="C31:D31"/>
    <mergeCell ref="E31:F31"/>
    <mergeCell ref="G31:H31"/>
    <mergeCell ref="I31:J31"/>
    <mergeCell ref="K31:L31"/>
    <mergeCell ref="M31:N31"/>
    <mergeCell ref="O31:P31"/>
    <mergeCell ref="C37:D37"/>
    <mergeCell ref="E37:F37"/>
    <mergeCell ref="G37:H37"/>
    <mergeCell ref="A24:A30"/>
    <mergeCell ref="C24:D24"/>
    <mergeCell ref="E24:F24"/>
    <mergeCell ref="G24:H24"/>
    <mergeCell ref="I24:J24"/>
    <mergeCell ref="K24:L24"/>
    <mergeCell ref="C36:D36"/>
    <mergeCell ref="E36:F36"/>
    <mergeCell ref="G36:H36"/>
    <mergeCell ref="I36:J36"/>
    <mergeCell ref="K36:L36"/>
    <mergeCell ref="M36:N36"/>
    <mergeCell ref="C35:D35"/>
    <mergeCell ref="E35:F35"/>
    <mergeCell ref="G35:H35"/>
    <mergeCell ref="I35:J35"/>
    <mergeCell ref="K35:L35"/>
    <mergeCell ref="M35:N35"/>
    <mergeCell ref="AA31:AA37"/>
    <mergeCell ref="AB31:AB37"/>
    <mergeCell ref="Y33:Z37"/>
    <mergeCell ref="W34:X37"/>
    <mergeCell ref="O35:P35"/>
    <mergeCell ref="Q35:R35"/>
    <mergeCell ref="S35:T35"/>
    <mergeCell ref="U35:V35"/>
    <mergeCell ref="O36:P36"/>
    <mergeCell ref="Q36:R36"/>
    <mergeCell ref="S37:T37"/>
    <mergeCell ref="U37:V37"/>
    <mergeCell ref="S36:T36"/>
    <mergeCell ref="U36:V36"/>
    <mergeCell ref="Q31:R31"/>
    <mergeCell ref="S38:T39"/>
    <mergeCell ref="U38:V39"/>
    <mergeCell ref="D1:V1"/>
    <mergeCell ref="B38:B39"/>
    <mergeCell ref="C38:D39"/>
    <mergeCell ref="E38:F39"/>
    <mergeCell ref="G38:H39"/>
    <mergeCell ref="I38:J39"/>
    <mergeCell ref="K38:L39"/>
    <mergeCell ref="M38:N39"/>
    <mergeCell ref="O38:P39"/>
    <mergeCell ref="Q38:R39"/>
    <mergeCell ref="I37:J37"/>
    <mergeCell ref="K37:L37"/>
    <mergeCell ref="M37:N37"/>
    <mergeCell ref="O37:P37"/>
    <mergeCell ref="Q37:R37"/>
    <mergeCell ref="S31:T31"/>
    <mergeCell ref="U31:V31"/>
    <mergeCell ref="U29:V29"/>
    <mergeCell ref="C30:D30"/>
    <mergeCell ref="E30:F30"/>
    <mergeCell ref="G30:H30"/>
    <mergeCell ref="I30:J30"/>
  </mergeCells>
  <phoneticPr fontId="1"/>
  <printOptions horizontalCentered="1" verticalCentered="1"/>
  <pageMargins left="0.23622047244094491" right="0.19685039370078741" top="0.74803149606299213" bottom="0.74803149606299213" header="0.31496062992125984" footer="0.31496062992125984"/>
  <pageSetup paperSize="9" fitToHeight="0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'E:\[オープン組合せ印刷.xls]１'!#REF!</xm:f>
          </x14:formula1>
          <xm:sqref>U31:U34 U24:V24 U10:U13 U25:U27 U18:U20 S31:T31 O17:O20 M17:N17 S24:S27 K24:L24 G31:G34 K32:K34 K25:K27 G18:G20 K17:K20 S17:V17 E31:F31 S32:S34 M24:M27 C31:C34 O32:O34 M18:M20 I3:J3 I10:I13 I18:I20 G25:G27 O24:R24 E17:E20 S18:S20 C17:C20 M3:R3 E32:E34 K3:K6 Q11:Q13 K10:N10 M11:M13 Q4:Q6 O4:O6 I24:I27 Q10:T10 O10:O13 I32:I34 I31:L31 K11:K13 U4:U6 M4:M6 Q17:Q20 S11:S13 U3:V3 G24:H24 Q25:Q27 I4:I6 E24:E27 E3:F3 M31:M34 Q31:Q34 O31:P31 C10:C13 C3:C6 C24:C27 E4:E6 G17:J17 G10:G13 G3:G6 O25:O27 E10:E13 S3:S6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8CEB8-8955-4FD6-BC9F-7501F754A683}">
  <sheetPr>
    <pageSetUpPr fitToPage="1"/>
  </sheetPr>
  <dimension ref="A1:AB39"/>
  <sheetViews>
    <sheetView showZeros="0" topLeftCell="A13" zoomScaleNormal="100" zoomScaleSheetLayoutView="400" workbookViewId="0">
      <selection activeCell="U40" sqref="U40"/>
    </sheetView>
  </sheetViews>
  <sheetFormatPr defaultRowHeight="13.5" x14ac:dyDescent="0.15"/>
  <cols>
    <col min="1" max="1" width="14.375" style="1" customWidth="1"/>
    <col min="2" max="2" width="9" style="1"/>
    <col min="3" max="3" width="4.625" style="1" customWidth="1"/>
    <col min="4" max="4" width="7.625" style="1" customWidth="1"/>
    <col min="5" max="5" width="4.625" style="1" customWidth="1"/>
    <col min="6" max="6" width="7.625" style="1" customWidth="1"/>
    <col min="7" max="7" width="4.625" style="1" customWidth="1"/>
    <col min="8" max="8" width="7.625" style="1" customWidth="1"/>
    <col min="9" max="9" width="4.625" style="1" customWidth="1"/>
    <col min="10" max="10" width="7.625" style="1" customWidth="1"/>
    <col min="11" max="11" width="4.625" style="1" customWidth="1"/>
    <col min="12" max="12" width="7.625" style="1" customWidth="1"/>
    <col min="13" max="13" width="4.625" style="1" customWidth="1"/>
    <col min="14" max="14" width="7.625" style="1" customWidth="1"/>
    <col min="15" max="15" width="4.625" style="1" customWidth="1"/>
    <col min="16" max="16" width="7.625" style="1" customWidth="1"/>
    <col min="17" max="17" width="4.625" style="1" customWidth="1"/>
    <col min="18" max="18" width="7.625" style="1" customWidth="1"/>
    <col min="19" max="19" width="4.625" style="1" customWidth="1"/>
    <col min="20" max="20" width="7.625" style="1" customWidth="1"/>
    <col min="21" max="21" width="4.625" style="1" customWidth="1"/>
    <col min="22" max="22" width="7.625" style="1" customWidth="1"/>
    <col min="23" max="26" width="4.625" style="1" customWidth="1"/>
    <col min="27" max="28" width="10.625" style="1" customWidth="1"/>
    <col min="29" max="16384" width="9" style="1"/>
  </cols>
  <sheetData>
    <row r="1" spans="1:28" ht="21" x14ac:dyDescent="0.15">
      <c r="A1" s="48" t="s">
        <v>150</v>
      </c>
      <c r="D1" s="107" t="s">
        <v>151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" t="s">
        <v>152</v>
      </c>
    </row>
    <row r="2" spans="1:28" ht="24.75" customHeight="1" x14ac:dyDescent="0.15">
      <c r="A2" s="49" t="s">
        <v>82</v>
      </c>
      <c r="B2" s="49" t="s">
        <v>83</v>
      </c>
      <c r="C2" s="102">
        <v>1</v>
      </c>
      <c r="D2" s="102"/>
      <c r="E2" s="102">
        <v>2</v>
      </c>
      <c r="F2" s="102"/>
      <c r="G2" s="102">
        <v>3</v>
      </c>
      <c r="H2" s="102"/>
      <c r="I2" s="102">
        <v>4</v>
      </c>
      <c r="J2" s="102"/>
      <c r="K2" s="102">
        <v>5</v>
      </c>
      <c r="L2" s="102"/>
      <c r="M2" s="102">
        <v>6</v>
      </c>
      <c r="N2" s="102"/>
      <c r="O2" s="102">
        <v>7</v>
      </c>
      <c r="P2" s="102"/>
      <c r="Q2" s="102">
        <v>8</v>
      </c>
      <c r="R2" s="102"/>
      <c r="S2" s="102">
        <v>9</v>
      </c>
      <c r="T2" s="102"/>
      <c r="U2" s="102">
        <v>10</v>
      </c>
      <c r="V2" s="102"/>
      <c r="W2" s="118" t="s">
        <v>84</v>
      </c>
      <c r="X2" s="118"/>
      <c r="Y2" s="118" t="s">
        <v>85</v>
      </c>
      <c r="Z2" s="118"/>
      <c r="AA2" s="51" t="s">
        <v>86</v>
      </c>
      <c r="AB2" s="51" t="s">
        <v>87</v>
      </c>
    </row>
    <row r="3" spans="1:28" x14ac:dyDescent="0.15">
      <c r="A3" s="115"/>
      <c r="B3" s="49" t="s">
        <v>88</v>
      </c>
      <c r="C3" s="111"/>
      <c r="D3" s="111"/>
      <c r="E3" s="110"/>
      <c r="F3" s="110"/>
      <c r="G3" s="111"/>
      <c r="H3" s="111"/>
      <c r="I3" s="110"/>
      <c r="J3" s="110"/>
      <c r="K3" s="111"/>
      <c r="L3" s="111"/>
      <c r="M3" s="110"/>
      <c r="N3" s="110"/>
      <c r="O3" s="110"/>
      <c r="P3" s="110"/>
      <c r="Q3" s="110"/>
      <c r="R3" s="110"/>
      <c r="S3" s="111"/>
      <c r="T3" s="111"/>
      <c r="U3" s="110"/>
      <c r="V3" s="110"/>
      <c r="W3" s="52" t="s">
        <v>89</v>
      </c>
      <c r="X3" s="52">
        <f>COUNTIF(C3:U3,"○")</f>
        <v>0</v>
      </c>
      <c r="Y3" s="52" t="s">
        <v>90</v>
      </c>
      <c r="Z3" s="51"/>
      <c r="AA3" s="112">
        <f>SUM(C9:U9)</f>
        <v>0</v>
      </c>
      <c r="AB3" s="113"/>
    </row>
    <row r="4" spans="1:28" x14ac:dyDescent="0.15">
      <c r="A4" s="115"/>
      <c r="B4" s="49" t="s">
        <v>91</v>
      </c>
      <c r="C4" s="51"/>
      <c r="D4" s="51"/>
      <c r="E4" s="50"/>
      <c r="F4" s="50"/>
      <c r="G4" s="51"/>
      <c r="H4" s="51"/>
      <c r="I4" s="50"/>
      <c r="J4" s="50"/>
      <c r="K4" s="51"/>
      <c r="L4" s="51"/>
      <c r="M4" s="50"/>
      <c r="N4" s="50"/>
      <c r="O4" s="50"/>
      <c r="P4" s="50"/>
      <c r="Q4" s="50"/>
      <c r="R4" s="50"/>
      <c r="S4" s="51"/>
      <c r="T4" s="51"/>
      <c r="U4" s="50"/>
      <c r="V4" s="50"/>
      <c r="W4" s="52" t="s">
        <v>92</v>
      </c>
      <c r="X4" s="52">
        <f>COUNTIF(C3:U3,"×")</f>
        <v>0</v>
      </c>
      <c r="Y4" s="52" t="s">
        <v>93</v>
      </c>
      <c r="Z4" s="51"/>
      <c r="AA4" s="112"/>
      <c r="AB4" s="113"/>
    </row>
    <row r="5" spans="1:28" x14ac:dyDescent="0.15">
      <c r="A5" s="115"/>
      <c r="B5" s="49" t="s">
        <v>94</v>
      </c>
      <c r="C5" s="51"/>
      <c r="D5" s="51"/>
      <c r="E5" s="50"/>
      <c r="F5" s="50"/>
      <c r="G5" s="51"/>
      <c r="H5" s="51"/>
      <c r="I5" s="50"/>
      <c r="J5" s="50"/>
      <c r="K5" s="51"/>
      <c r="L5" s="51"/>
      <c r="M5" s="50"/>
      <c r="N5" s="50"/>
      <c r="O5" s="50"/>
      <c r="P5" s="50"/>
      <c r="Q5" s="50"/>
      <c r="R5" s="50"/>
      <c r="S5" s="51"/>
      <c r="T5" s="51"/>
      <c r="U5" s="50"/>
      <c r="V5" s="50"/>
      <c r="W5" s="52" t="s">
        <v>95</v>
      </c>
      <c r="X5" s="52">
        <f>COUNTIF(C3:U3,"△")</f>
        <v>0</v>
      </c>
      <c r="Y5" s="112">
        <f>Z3-Z4</f>
        <v>0</v>
      </c>
      <c r="Z5" s="112"/>
      <c r="AA5" s="112"/>
      <c r="AB5" s="113"/>
    </row>
    <row r="6" spans="1:28" x14ac:dyDescent="0.15">
      <c r="A6" s="115"/>
      <c r="B6" s="49" t="s">
        <v>96</v>
      </c>
      <c r="C6" s="51"/>
      <c r="D6" s="51"/>
      <c r="E6" s="50"/>
      <c r="F6" s="50"/>
      <c r="G6" s="51"/>
      <c r="H6" s="51"/>
      <c r="I6" s="50"/>
      <c r="J6" s="50"/>
      <c r="K6" s="51"/>
      <c r="L6" s="51"/>
      <c r="M6" s="50"/>
      <c r="N6" s="50"/>
      <c r="O6" s="50"/>
      <c r="P6" s="50"/>
      <c r="Q6" s="50"/>
      <c r="R6" s="50"/>
      <c r="S6" s="51"/>
      <c r="T6" s="51"/>
      <c r="U6" s="50"/>
      <c r="V6" s="50"/>
      <c r="W6" s="114">
        <f>X3*3+X4*0+X5*1</f>
        <v>0</v>
      </c>
      <c r="X6" s="114"/>
      <c r="Y6" s="112"/>
      <c r="Z6" s="112"/>
      <c r="AA6" s="112"/>
      <c r="AB6" s="113"/>
    </row>
    <row r="7" spans="1:28" x14ac:dyDescent="0.15">
      <c r="A7" s="115"/>
      <c r="B7" s="49" t="s">
        <v>97</v>
      </c>
      <c r="C7" s="102">
        <f>D4+D5+D6</f>
        <v>0</v>
      </c>
      <c r="D7" s="102"/>
      <c r="E7" s="110"/>
      <c r="F7" s="110"/>
      <c r="G7" s="102">
        <f>H4+H5+H6</f>
        <v>0</v>
      </c>
      <c r="H7" s="102"/>
      <c r="I7" s="110"/>
      <c r="J7" s="110"/>
      <c r="K7" s="102">
        <f>L4+L5+L6</f>
        <v>0</v>
      </c>
      <c r="L7" s="102"/>
      <c r="M7" s="110"/>
      <c r="N7" s="110"/>
      <c r="O7" s="110"/>
      <c r="P7" s="110"/>
      <c r="Q7" s="110"/>
      <c r="R7" s="110"/>
      <c r="S7" s="102">
        <f>T4+T5+T6</f>
        <v>0</v>
      </c>
      <c r="T7" s="102"/>
      <c r="U7" s="110"/>
      <c r="V7" s="110"/>
      <c r="W7" s="114"/>
      <c r="X7" s="114"/>
      <c r="Y7" s="112"/>
      <c r="Z7" s="112"/>
      <c r="AA7" s="112"/>
      <c r="AB7" s="113"/>
    </row>
    <row r="8" spans="1:28" x14ac:dyDescent="0.15">
      <c r="A8" s="115"/>
      <c r="B8" s="49" t="s">
        <v>98</v>
      </c>
      <c r="C8" s="102">
        <f>C14</f>
        <v>0</v>
      </c>
      <c r="D8" s="102"/>
      <c r="E8" s="110"/>
      <c r="F8" s="110"/>
      <c r="G8" s="102">
        <f>G35</f>
        <v>0</v>
      </c>
      <c r="H8" s="102"/>
      <c r="I8" s="110"/>
      <c r="J8" s="110"/>
      <c r="K8" s="102">
        <f>K21</f>
        <v>0</v>
      </c>
      <c r="L8" s="102"/>
      <c r="M8" s="110"/>
      <c r="N8" s="110"/>
      <c r="O8" s="110"/>
      <c r="P8" s="110"/>
      <c r="Q8" s="110"/>
      <c r="R8" s="110"/>
      <c r="S8" s="102">
        <f>S21</f>
        <v>0</v>
      </c>
      <c r="T8" s="102"/>
      <c r="U8" s="110"/>
      <c r="V8" s="110"/>
      <c r="W8" s="114"/>
      <c r="X8" s="114"/>
      <c r="Y8" s="112"/>
      <c r="Z8" s="112"/>
      <c r="AA8" s="112"/>
      <c r="AB8" s="113"/>
    </row>
    <row r="9" spans="1:28" x14ac:dyDescent="0.15">
      <c r="A9" s="115"/>
      <c r="B9" s="49" t="s">
        <v>99</v>
      </c>
      <c r="C9" s="102">
        <f>C7-C8</f>
        <v>0</v>
      </c>
      <c r="D9" s="102"/>
      <c r="E9" s="110"/>
      <c r="F9" s="110"/>
      <c r="G9" s="102">
        <f>G7-G8</f>
        <v>0</v>
      </c>
      <c r="H9" s="102"/>
      <c r="I9" s="110"/>
      <c r="J9" s="110"/>
      <c r="K9" s="102">
        <f>K7-K8</f>
        <v>0</v>
      </c>
      <c r="L9" s="102"/>
      <c r="M9" s="110"/>
      <c r="N9" s="110"/>
      <c r="O9" s="110"/>
      <c r="P9" s="110"/>
      <c r="Q9" s="110"/>
      <c r="R9" s="110"/>
      <c r="S9" s="102">
        <f>S7-S8</f>
        <v>0</v>
      </c>
      <c r="T9" s="102"/>
      <c r="U9" s="110"/>
      <c r="V9" s="110"/>
      <c r="W9" s="114"/>
      <c r="X9" s="114"/>
      <c r="Y9" s="112"/>
      <c r="Z9" s="112"/>
      <c r="AA9" s="112"/>
      <c r="AB9" s="113"/>
    </row>
    <row r="10" spans="1:28" x14ac:dyDescent="0.15">
      <c r="A10" s="115"/>
      <c r="B10" s="49" t="s">
        <v>88</v>
      </c>
      <c r="C10" s="111"/>
      <c r="D10" s="111"/>
      <c r="E10" s="110"/>
      <c r="F10" s="110"/>
      <c r="G10" s="110"/>
      <c r="H10" s="110"/>
      <c r="I10" s="111"/>
      <c r="J10" s="111"/>
      <c r="K10" s="110"/>
      <c r="L10" s="110"/>
      <c r="M10" s="110"/>
      <c r="N10" s="110"/>
      <c r="O10" s="111"/>
      <c r="P10" s="111"/>
      <c r="Q10" s="110"/>
      <c r="R10" s="110"/>
      <c r="S10" s="110"/>
      <c r="T10" s="110"/>
      <c r="U10" s="111"/>
      <c r="V10" s="111"/>
      <c r="W10" s="52" t="s">
        <v>89</v>
      </c>
      <c r="X10" s="52">
        <f>COUNTIF(C10:U10,"○")</f>
        <v>0</v>
      </c>
      <c r="Y10" s="52" t="s">
        <v>90</v>
      </c>
      <c r="Z10" s="51"/>
      <c r="AA10" s="112">
        <f>SUM(C16:U16)</f>
        <v>0</v>
      </c>
      <c r="AB10" s="113"/>
    </row>
    <row r="11" spans="1:28" x14ac:dyDescent="0.15">
      <c r="A11" s="115"/>
      <c r="B11" s="49" t="s">
        <v>91</v>
      </c>
      <c r="C11" s="51"/>
      <c r="D11" s="51"/>
      <c r="E11" s="50"/>
      <c r="F11" s="50"/>
      <c r="G11" s="50"/>
      <c r="H11" s="50"/>
      <c r="I11" s="51"/>
      <c r="J11" s="51"/>
      <c r="K11" s="50"/>
      <c r="L11" s="50"/>
      <c r="M11" s="50"/>
      <c r="N11" s="50"/>
      <c r="O11" s="51"/>
      <c r="P11" s="51"/>
      <c r="Q11" s="50"/>
      <c r="R11" s="50"/>
      <c r="S11" s="50"/>
      <c r="T11" s="50"/>
      <c r="U11" s="51"/>
      <c r="V11" s="51"/>
      <c r="W11" s="52" t="s">
        <v>92</v>
      </c>
      <c r="X11" s="52">
        <f>COUNTIF(C10:U10,"×")</f>
        <v>0</v>
      </c>
      <c r="Y11" s="52" t="s">
        <v>93</v>
      </c>
      <c r="Z11" s="51"/>
      <c r="AA11" s="112"/>
      <c r="AB11" s="113"/>
    </row>
    <row r="12" spans="1:28" x14ac:dyDescent="0.15">
      <c r="A12" s="115"/>
      <c r="B12" s="49" t="s">
        <v>94</v>
      </c>
      <c r="C12" s="51"/>
      <c r="D12" s="51"/>
      <c r="E12" s="50"/>
      <c r="F12" s="50"/>
      <c r="G12" s="50"/>
      <c r="H12" s="50"/>
      <c r="I12" s="51"/>
      <c r="J12" s="51"/>
      <c r="K12" s="50"/>
      <c r="L12" s="50"/>
      <c r="M12" s="50"/>
      <c r="N12" s="50"/>
      <c r="O12" s="51"/>
      <c r="P12" s="51"/>
      <c r="Q12" s="50"/>
      <c r="R12" s="50"/>
      <c r="S12" s="50"/>
      <c r="T12" s="50"/>
      <c r="U12" s="51"/>
      <c r="V12" s="51"/>
      <c r="W12" s="52" t="s">
        <v>95</v>
      </c>
      <c r="X12" s="52">
        <f>COUNTIF(C10:U10,"△")</f>
        <v>0</v>
      </c>
      <c r="Y12" s="112">
        <f>Z10-Z11</f>
        <v>0</v>
      </c>
      <c r="Z12" s="112"/>
      <c r="AA12" s="112"/>
      <c r="AB12" s="113"/>
    </row>
    <row r="13" spans="1:28" x14ac:dyDescent="0.15">
      <c r="A13" s="115"/>
      <c r="B13" s="49" t="s">
        <v>96</v>
      </c>
      <c r="C13" s="51"/>
      <c r="D13" s="51"/>
      <c r="E13" s="50"/>
      <c r="F13" s="50"/>
      <c r="G13" s="50"/>
      <c r="H13" s="50"/>
      <c r="I13" s="51"/>
      <c r="J13" s="51"/>
      <c r="K13" s="50"/>
      <c r="L13" s="50"/>
      <c r="M13" s="50"/>
      <c r="N13" s="50"/>
      <c r="O13" s="51"/>
      <c r="P13" s="51"/>
      <c r="Q13" s="50"/>
      <c r="R13" s="50"/>
      <c r="S13" s="50"/>
      <c r="T13" s="50"/>
      <c r="U13" s="51"/>
      <c r="V13" s="51"/>
      <c r="W13" s="114">
        <f>X10*3+X11*0+X12*1</f>
        <v>0</v>
      </c>
      <c r="X13" s="114"/>
      <c r="Y13" s="112"/>
      <c r="Z13" s="112"/>
      <c r="AA13" s="112"/>
      <c r="AB13" s="113"/>
    </row>
    <row r="14" spans="1:28" x14ac:dyDescent="0.15">
      <c r="A14" s="115"/>
      <c r="B14" s="49" t="s">
        <v>97</v>
      </c>
      <c r="C14" s="102">
        <f>D11+D12+D13</f>
        <v>0</v>
      </c>
      <c r="D14" s="102"/>
      <c r="E14" s="110"/>
      <c r="F14" s="110"/>
      <c r="G14" s="110"/>
      <c r="H14" s="110"/>
      <c r="I14" s="102">
        <f>J11+J12+J13</f>
        <v>0</v>
      </c>
      <c r="J14" s="102"/>
      <c r="K14" s="110"/>
      <c r="L14" s="110"/>
      <c r="M14" s="110"/>
      <c r="N14" s="110"/>
      <c r="O14" s="102">
        <f>P11+P12+P13</f>
        <v>0</v>
      </c>
      <c r="P14" s="102"/>
      <c r="Q14" s="110"/>
      <c r="R14" s="110"/>
      <c r="S14" s="110"/>
      <c r="T14" s="110"/>
      <c r="U14" s="102">
        <f>V11+V12+V13</f>
        <v>0</v>
      </c>
      <c r="V14" s="102"/>
      <c r="W14" s="114"/>
      <c r="X14" s="114"/>
      <c r="Y14" s="112"/>
      <c r="Z14" s="112"/>
      <c r="AA14" s="112"/>
      <c r="AB14" s="113"/>
    </row>
    <row r="15" spans="1:28" x14ac:dyDescent="0.15">
      <c r="A15" s="115"/>
      <c r="B15" s="49" t="s">
        <v>98</v>
      </c>
      <c r="C15" s="102">
        <f>C7</f>
        <v>0</v>
      </c>
      <c r="D15" s="102"/>
      <c r="E15" s="110"/>
      <c r="F15" s="110"/>
      <c r="G15" s="110"/>
      <c r="H15" s="110"/>
      <c r="I15" s="102">
        <f>I28</f>
        <v>0</v>
      </c>
      <c r="J15" s="102"/>
      <c r="K15" s="110"/>
      <c r="L15" s="110"/>
      <c r="M15" s="110"/>
      <c r="N15" s="110"/>
      <c r="O15" s="102">
        <f>O21</f>
        <v>0</v>
      </c>
      <c r="P15" s="102"/>
      <c r="Q15" s="110"/>
      <c r="R15" s="110"/>
      <c r="S15" s="110"/>
      <c r="T15" s="110"/>
      <c r="U15" s="102">
        <f>U35</f>
        <v>0</v>
      </c>
      <c r="V15" s="102"/>
      <c r="W15" s="114"/>
      <c r="X15" s="114"/>
      <c r="Y15" s="112"/>
      <c r="Z15" s="112"/>
      <c r="AA15" s="112"/>
      <c r="AB15" s="113"/>
    </row>
    <row r="16" spans="1:28" x14ac:dyDescent="0.15">
      <c r="A16" s="115"/>
      <c r="B16" s="49" t="s">
        <v>99</v>
      </c>
      <c r="C16" s="102">
        <f>C14-C15</f>
        <v>0</v>
      </c>
      <c r="D16" s="102"/>
      <c r="E16" s="110"/>
      <c r="F16" s="110"/>
      <c r="G16" s="110"/>
      <c r="H16" s="110"/>
      <c r="I16" s="102">
        <f>I14-I15</f>
        <v>0</v>
      </c>
      <c r="J16" s="102"/>
      <c r="K16" s="110"/>
      <c r="L16" s="110"/>
      <c r="M16" s="110"/>
      <c r="N16" s="110"/>
      <c r="O16" s="102">
        <f>O14-O15</f>
        <v>0</v>
      </c>
      <c r="P16" s="102"/>
      <c r="Q16" s="110"/>
      <c r="R16" s="110"/>
      <c r="S16" s="110"/>
      <c r="T16" s="110"/>
      <c r="U16" s="102">
        <f>U14-U15</f>
        <v>0</v>
      </c>
      <c r="V16" s="102"/>
      <c r="W16" s="114"/>
      <c r="X16" s="114"/>
      <c r="Y16" s="112"/>
      <c r="Z16" s="112"/>
      <c r="AA16" s="112"/>
      <c r="AB16" s="113"/>
    </row>
    <row r="17" spans="1:28" x14ac:dyDescent="0.15">
      <c r="A17" s="115"/>
      <c r="B17" s="49" t="s">
        <v>88</v>
      </c>
      <c r="C17" s="110"/>
      <c r="D17" s="110"/>
      <c r="E17" s="111"/>
      <c r="F17" s="111"/>
      <c r="G17" s="110"/>
      <c r="H17" s="110"/>
      <c r="I17" s="110"/>
      <c r="J17" s="110"/>
      <c r="K17" s="111"/>
      <c r="L17" s="111"/>
      <c r="M17" s="110"/>
      <c r="N17" s="110"/>
      <c r="O17" s="111"/>
      <c r="P17" s="111"/>
      <c r="Q17" s="111"/>
      <c r="R17" s="111"/>
      <c r="S17" s="110"/>
      <c r="T17" s="110"/>
      <c r="U17" s="110"/>
      <c r="V17" s="110"/>
      <c r="W17" s="52" t="s">
        <v>89</v>
      </c>
      <c r="X17" s="52">
        <f>COUNTIF(C17:U17,"○")</f>
        <v>0</v>
      </c>
      <c r="Y17" s="52" t="s">
        <v>90</v>
      </c>
      <c r="Z17" s="51"/>
      <c r="AA17" s="112">
        <f>SUM(C23:U23)</f>
        <v>0</v>
      </c>
      <c r="AB17" s="113"/>
    </row>
    <row r="18" spans="1:28" x14ac:dyDescent="0.15">
      <c r="A18" s="115"/>
      <c r="B18" s="49" t="s">
        <v>91</v>
      </c>
      <c r="C18" s="50"/>
      <c r="D18" s="50"/>
      <c r="E18" s="51"/>
      <c r="F18" s="51"/>
      <c r="G18" s="50"/>
      <c r="H18" s="50"/>
      <c r="I18" s="50"/>
      <c r="J18" s="50"/>
      <c r="K18" s="51"/>
      <c r="L18" s="51"/>
      <c r="M18" s="50"/>
      <c r="N18" s="50"/>
      <c r="O18" s="51"/>
      <c r="P18" s="51"/>
      <c r="Q18" s="51"/>
      <c r="R18" s="51"/>
      <c r="S18" s="50"/>
      <c r="T18" s="50"/>
      <c r="U18" s="50"/>
      <c r="V18" s="50"/>
      <c r="W18" s="52" t="s">
        <v>92</v>
      </c>
      <c r="X18" s="52">
        <f>COUNTIF(C17:U17,"×")</f>
        <v>0</v>
      </c>
      <c r="Y18" s="52" t="s">
        <v>93</v>
      </c>
      <c r="Z18" s="51"/>
      <c r="AA18" s="112"/>
      <c r="AB18" s="113"/>
    </row>
    <row r="19" spans="1:28" x14ac:dyDescent="0.15">
      <c r="A19" s="115"/>
      <c r="B19" s="49" t="s">
        <v>94</v>
      </c>
      <c r="C19" s="50"/>
      <c r="D19" s="50"/>
      <c r="E19" s="51"/>
      <c r="F19" s="51"/>
      <c r="G19" s="50"/>
      <c r="H19" s="50"/>
      <c r="I19" s="50"/>
      <c r="J19" s="50"/>
      <c r="K19" s="51"/>
      <c r="L19" s="51"/>
      <c r="M19" s="50"/>
      <c r="N19" s="50"/>
      <c r="O19" s="51"/>
      <c r="P19" s="51"/>
      <c r="Q19" s="51"/>
      <c r="R19" s="51"/>
      <c r="S19" s="50"/>
      <c r="T19" s="50"/>
      <c r="U19" s="50"/>
      <c r="V19" s="50"/>
      <c r="W19" s="52" t="s">
        <v>95</v>
      </c>
      <c r="X19" s="52">
        <f>COUNTIF(C17:U17,"△")</f>
        <v>0</v>
      </c>
      <c r="Y19" s="112">
        <f>Z17-Z18</f>
        <v>0</v>
      </c>
      <c r="Z19" s="112"/>
      <c r="AA19" s="112"/>
      <c r="AB19" s="113"/>
    </row>
    <row r="20" spans="1:28" x14ac:dyDescent="0.15">
      <c r="A20" s="115"/>
      <c r="B20" s="49" t="s">
        <v>96</v>
      </c>
      <c r="C20" s="50"/>
      <c r="D20" s="50"/>
      <c r="E20" s="51"/>
      <c r="F20" s="51"/>
      <c r="G20" s="50"/>
      <c r="H20" s="50"/>
      <c r="I20" s="50"/>
      <c r="J20" s="50"/>
      <c r="K20" s="51"/>
      <c r="L20" s="51"/>
      <c r="M20" s="50"/>
      <c r="N20" s="50"/>
      <c r="O20" s="51"/>
      <c r="P20" s="51"/>
      <c r="Q20" s="51"/>
      <c r="R20" s="51"/>
      <c r="S20" s="50"/>
      <c r="T20" s="50"/>
      <c r="U20" s="50"/>
      <c r="V20" s="50"/>
      <c r="W20" s="114">
        <f>X17*3+X18*0+X19*1</f>
        <v>0</v>
      </c>
      <c r="X20" s="114"/>
      <c r="Y20" s="112"/>
      <c r="Z20" s="112"/>
      <c r="AA20" s="112"/>
      <c r="AB20" s="113"/>
    </row>
    <row r="21" spans="1:28" x14ac:dyDescent="0.15">
      <c r="A21" s="115"/>
      <c r="B21" s="49" t="s">
        <v>97</v>
      </c>
      <c r="C21" s="110"/>
      <c r="D21" s="110"/>
      <c r="E21" s="102">
        <f>F18+F19+F20</f>
        <v>0</v>
      </c>
      <c r="F21" s="102"/>
      <c r="G21" s="110"/>
      <c r="H21" s="110"/>
      <c r="I21" s="110"/>
      <c r="J21" s="110"/>
      <c r="K21" s="102">
        <f>L18+L19+L20</f>
        <v>0</v>
      </c>
      <c r="L21" s="102"/>
      <c r="M21" s="110"/>
      <c r="N21" s="110"/>
      <c r="O21" s="102">
        <f>P18+P19+P20</f>
        <v>0</v>
      </c>
      <c r="P21" s="102"/>
      <c r="Q21" s="102">
        <f>R18+R19+R20</f>
        <v>0</v>
      </c>
      <c r="R21" s="102"/>
      <c r="S21" s="110"/>
      <c r="T21" s="110"/>
      <c r="U21" s="110"/>
      <c r="V21" s="110"/>
      <c r="W21" s="114"/>
      <c r="X21" s="114"/>
      <c r="Y21" s="112"/>
      <c r="Z21" s="112"/>
      <c r="AA21" s="112"/>
      <c r="AB21" s="113"/>
    </row>
    <row r="22" spans="1:28" x14ac:dyDescent="0.15">
      <c r="A22" s="115"/>
      <c r="B22" s="49" t="s">
        <v>98</v>
      </c>
      <c r="C22" s="110"/>
      <c r="D22" s="110"/>
      <c r="E22" s="102">
        <f>E28</f>
        <v>0</v>
      </c>
      <c r="F22" s="102"/>
      <c r="G22" s="110"/>
      <c r="H22" s="110"/>
      <c r="I22" s="110"/>
      <c r="J22" s="110"/>
      <c r="K22" s="102">
        <f>K7</f>
        <v>0</v>
      </c>
      <c r="L22" s="102"/>
      <c r="M22" s="110"/>
      <c r="N22" s="110"/>
      <c r="O22" s="102">
        <f>O14</f>
        <v>0</v>
      </c>
      <c r="P22" s="102"/>
      <c r="Q22" s="102">
        <f>Q35</f>
        <v>0</v>
      </c>
      <c r="R22" s="102"/>
      <c r="S22" s="110"/>
      <c r="T22" s="110"/>
      <c r="U22" s="110"/>
      <c r="V22" s="110"/>
      <c r="W22" s="114"/>
      <c r="X22" s="114"/>
      <c r="Y22" s="112"/>
      <c r="Z22" s="112"/>
      <c r="AA22" s="112"/>
      <c r="AB22" s="113"/>
    </row>
    <row r="23" spans="1:28" x14ac:dyDescent="0.15">
      <c r="A23" s="115"/>
      <c r="B23" s="49" t="s">
        <v>99</v>
      </c>
      <c r="C23" s="110"/>
      <c r="D23" s="110"/>
      <c r="E23" s="102">
        <f>E21-E22</f>
        <v>0</v>
      </c>
      <c r="F23" s="102"/>
      <c r="G23" s="116"/>
      <c r="H23" s="117"/>
      <c r="I23" s="110"/>
      <c r="J23" s="110"/>
      <c r="K23" s="102">
        <f>K21-K22</f>
        <v>0</v>
      </c>
      <c r="L23" s="102"/>
      <c r="M23" s="110"/>
      <c r="N23" s="110"/>
      <c r="O23" s="102">
        <f>O21-O22</f>
        <v>0</v>
      </c>
      <c r="P23" s="102"/>
      <c r="Q23" s="102">
        <f>Q21-Q22</f>
        <v>0</v>
      </c>
      <c r="R23" s="102"/>
      <c r="S23" s="110"/>
      <c r="T23" s="110"/>
      <c r="U23" s="110"/>
      <c r="V23" s="110"/>
      <c r="W23" s="114"/>
      <c r="X23" s="114"/>
      <c r="Y23" s="112"/>
      <c r="Z23" s="112"/>
      <c r="AA23" s="112"/>
      <c r="AB23" s="113"/>
    </row>
    <row r="24" spans="1:28" x14ac:dyDescent="0.15">
      <c r="A24" s="115"/>
      <c r="B24" s="49" t="s">
        <v>88</v>
      </c>
      <c r="C24" s="110"/>
      <c r="D24" s="110"/>
      <c r="E24" s="111"/>
      <c r="F24" s="111"/>
      <c r="G24" s="110"/>
      <c r="H24" s="110"/>
      <c r="I24" s="111"/>
      <c r="J24" s="111"/>
      <c r="K24" s="110"/>
      <c r="L24" s="110"/>
      <c r="M24" s="111"/>
      <c r="N24" s="111"/>
      <c r="O24" s="110"/>
      <c r="P24" s="110"/>
      <c r="Q24" s="110"/>
      <c r="R24" s="110"/>
      <c r="S24" s="111"/>
      <c r="T24" s="111"/>
      <c r="U24" s="110"/>
      <c r="V24" s="110"/>
      <c r="W24" s="52" t="s">
        <v>89</v>
      </c>
      <c r="X24" s="52">
        <f>COUNTIF(C24:U24,"○")</f>
        <v>0</v>
      </c>
      <c r="Y24" s="52" t="s">
        <v>90</v>
      </c>
      <c r="Z24" s="51"/>
      <c r="AA24" s="112">
        <f>SUM(C30:U30)</f>
        <v>0</v>
      </c>
      <c r="AB24" s="113"/>
    </row>
    <row r="25" spans="1:28" x14ac:dyDescent="0.15">
      <c r="A25" s="115"/>
      <c r="B25" s="49" t="s">
        <v>91</v>
      </c>
      <c r="C25" s="50"/>
      <c r="D25" s="50"/>
      <c r="E25" s="51"/>
      <c r="F25" s="51"/>
      <c r="G25" s="50"/>
      <c r="H25" s="50"/>
      <c r="I25" s="51"/>
      <c r="J25" s="51"/>
      <c r="K25" s="50"/>
      <c r="L25" s="50"/>
      <c r="M25" s="51"/>
      <c r="N25" s="51"/>
      <c r="O25" s="50"/>
      <c r="P25" s="50"/>
      <c r="Q25" s="50"/>
      <c r="R25" s="50"/>
      <c r="S25" s="51"/>
      <c r="T25" s="51"/>
      <c r="U25" s="50"/>
      <c r="V25" s="50"/>
      <c r="W25" s="52" t="s">
        <v>92</v>
      </c>
      <c r="X25" s="52">
        <f>COUNTIF(C24:U24,"×")</f>
        <v>0</v>
      </c>
      <c r="Y25" s="52" t="s">
        <v>93</v>
      </c>
      <c r="Z25" s="51"/>
      <c r="AA25" s="112"/>
      <c r="AB25" s="113"/>
    </row>
    <row r="26" spans="1:28" x14ac:dyDescent="0.15">
      <c r="A26" s="115"/>
      <c r="B26" s="49" t="s">
        <v>94</v>
      </c>
      <c r="C26" s="50"/>
      <c r="D26" s="50"/>
      <c r="E26" s="51"/>
      <c r="F26" s="51"/>
      <c r="G26" s="50"/>
      <c r="H26" s="50"/>
      <c r="I26" s="51"/>
      <c r="J26" s="51"/>
      <c r="K26" s="50"/>
      <c r="L26" s="50"/>
      <c r="M26" s="51"/>
      <c r="N26" s="51"/>
      <c r="O26" s="50"/>
      <c r="P26" s="50"/>
      <c r="Q26" s="50"/>
      <c r="R26" s="50"/>
      <c r="S26" s="51"/>
      <c r="T26" s="51"/>
      <c r="U26" s="50"/>
      <c r="V26" s="50"/>
      <c r="W26" s="52" t="s">
        <v>95</v>
      </c>
      <c r="X26" s="52">
        <f>COUNTIF(C24:U24,"△")</f>
        <v>0</v>
      </c>
      <c r="Y26" s="112">
        <f>Z24-Z25</f>
        <v>0</v>
      </c>
      <c r="Z26" s="112"/>
      <c r="AA26" s="112"/>
      <c r="AB26" s="113"/>
    </row>
    <row r="27" spans="1:28" x14ac:dyDescent="0.15">
      <c r="A27" s="115"/>
      <c r="B27" s="49" t="s">
        <v>96</v>
      </c>
      <c r="C27" s="50"/>
      <c r="D27" s="50"/>
      <c r="E27" s="51"/>
      <c r="F27" s="51"/>
      <c r="G27" s="50"/>
      <c r="H27" s="50"/>
      <c r="I27" s="51"/>
      <c r="J27" s="51"/>
      <c r="K27" s="50"/>
      <c r="L27" s="50"/>
      <c r="M27" s="51"/>
      <c r="N27" s="51"/>
      <c r="O27" s="50"/>
      <c r="P27" s="50"/>
      <c r="Q27" s="50"/>
      <c r="R27" s="50"/>
      <c r="S27" s="51"/>
      <c r="T27" s="51"/>
      <c r="U27" s="50"/>
      <c r="V27" s="50"/>
      <c r="W27" s="114">
        <f>X24*3+X25*0+X26*1</f>
        <v>0</v>
      </c>
      <c r="X27" s="114"/>
      <c r="Y27" s="112"/>
      <c r="Z27" s="112"/>
      <c r="AA27" s="112"/>
      <c r="AB27" s="113"/>
    </row>
    <row r="28" spans="1:28" x14ac:dyDescent="0.15">
      <c r="A28" s="115"/>
      <c r="B28" s="49" t="s">
        <v>97</v>
      </c>
      <c r="C28" s="110"/>
      <c r="D28" s="110"/>
      <c r="E28" s="102">
        <f>F25+F26+F27</f>
        <v>0</v>
      </c>
      <c r="F28" s="102"/>
      <c r="G28" s="110"/>
      <c r="H28" s="110"/>
      <c r="I28" s="102">
        <f>J25+J26+J27</f>
        <v>0</v>
      </c>
      <c r="J28" s="102"/>
      <c r="K28" s="110"/>
      <c r="L28" s="110"/>
      <c r="M28" s="102">
        <f>N25+N26+N27</f>
        <v>0</v>
      </c>
      <c r="N28" s="102"/>
      <c r="O28" s="110"/>
      <c r="P28" s="110"/>
      <c r="Q28" s="110"/>
      <c r="R28" s="110"/>
      <c r="S28" s="102">
        <f>T25+T26+T27</f>
        <v>0</v>
      </c>
      <c r="T28" s="102"/>
      <c r="U28" s="110"/>
      <c r="V28" s="110"/>
      <c r="W28" s="114"/>
      <c r="X28" s="114"/>
      <c r="Y28" s="112"/>
      <c r="Z28" s="112"/>
      <c r="AA28" s="112"/>
      <c r="AB28" s="113"/>
    </row>
    <row r="29" spans="1:28" x14ac:dyDescent="0.15">
      <c r="A29" s="115"/>
      <c r="B29" s="49" t="s">
        <v>98</v>
      </c>
      <c r="C29" s="110"/>
      <c r="D29" s="110"/>
      <c r="E29" s="102">
        <f>E21</f>
        <v>0</v>
      </c>
      <c r="F29" s="102"/>
      <c r="G29" s="110"/>
      <c r="H29" s="110"/>
      <c r="I29" s="102">
        <f>I14</f>
        <v>0</v>
      </c>
      <c r="J29" s="102"/>
      <c r="K29" s="110"/>
      <c r="L29" s="110"/>
      <c r="M29" s="102">
        <f>M35</f>
        <v>0</v>
      </c>
      <c r="N29" s="102"/>
      <c r="O29" s="110"/>
      <c r="P29" s="110"/>
      <c r="Q29" s="110"/>
      <c r="R29" s="110"/>
      <c r="S29" s="102">
        <f>S7</f>
        <v>0</v>
      </c>
      <c r="T29" s="102"/>
      <c r="U29" s="110"/>
      <c r="V29" s="110"/>
      <c r="W29" s="114"/>
      <c r="X29" s="114"/>
      <c r="Y29" s="112"/>
      <c r="Z29" s="112"/>
      <c r="AA29" s="112"/>
      <c r="AB29" s="113"/>
    </row>
    <row r="30" spans="1:28" x14ac:dyDescent="0.15">
      <c r="A30" s="115"/>
      <c r="B30" s="49" t="s">
        <v>99</v>
      </c>
      <c r="C30" s="110"/>
      <c r="D30" s="110"/>
      <c r="E30" s="102">
        <f>E28-E29</f>
        <v>0</v>
      </c>
      <c r="F30" s="102"/>
      <c r="G30" s="110"/>
      <c r="H30" s="110"/>
      <c r="I30" s="102">
        <f>I28-I29</f>
        <v>0</v>
      </c>
      <c r="J30" s="102"/>
      <c r="K30" s="110"/>
      <c r="L30" s="110"/>
      <c r="M30" s="102">
        <f>M28-M29</f>
        <v>0</v>
      </c>
      <c r="N30" s="102"/>
      <c r="O30" s="110"/>
      <c r="P30" s="110"/>
      <c r="Q30" s="110"/>
      <c r="R30" s="110"/>
      <c r="S30" s="102">
        <f>S28-S29</f>
        <v>0</v>
      </c>
      <c r="T30" s="102"/>
      <c r="U30" s="110"/>
      <c r="V30" s="110"/>
      <c r="W30" s="114"/>
      <c r="X30" s="114"/>
      <c r="Y30" s="112"/>
      <c r="Z30" s="112"/>
      <c r="AA30" s="112"/>
      <c r="AB30" s="113"/>
    </row>
    <row r="31" spans="1:28" x14ac:dyDescent="0.15">
      <c r="A31" s="115"/>
      <c r="B31" s="49" t="s">
        <v>88</v>
      </c>
      <c r="C31" s="110"/>
      <c r="D31" s="110"/>
      <c r="E31" s="110"/>
      <c r="F31" s="110"/>
      <c r="G31" s="111"/>
      <c r="H31" s="111"/>
      <c r="I31" s="110"/>
      <c r="J31" s="110"/>
      <c r="K31" s="110"/>
      <c r="L31" s="110"/>
      <c r="M31" s="111"/>
      <c r="N31" s="111"/>
      <c r="O31" s="110"/>
      <c r="P31" s="110"/>
      <c r="Q31" s="111"/>
      <c r="R31" s="111"/>
      <c r="S31" s="110"/>
      <c r="T31" s="110"/>
      <c r="U31" s="111"/>
      <c r="V31" s="111"/>
      <c r="W31" s="52" t="s">
        <v>89</v>
      </c>
      <c r="X31" s="52">
        <f>COUNTIF(C31:U31,"○")</f>
        <v>0</v>
      </c>
      <c r="Y31" s="52" t="s">
        <v>90</v>
      </c>
      <c r="Z31" s="51"/>
      <c r="AA31" s="112">
        <f>SUM(C37:U37)</f>
        <v>0</v>
      </c>
      <c r="AB31" s="113"/>
    </row>
    <row r="32" spans="1:28" x14ac:dyDescent="0.15">
      <c r="A32" s="115"/>
      <c r="B32" s="49" t="s">
        <v>91</v>
      </c>
      <c r="C32" s="50"/>
      <c r="D32" s="50"/>
      <c r="E32" s="50"/>
      <c r="F32" s="50"/>
      <c r="G32" s="51"/>
      <c r="H32" s="51"/>
      <c r="I32" s="50"/>
      <c r="J32" s="50"/>
      <c r="K32" s="50"/>
      <c r="L32" s="50"/>
      <c r="M32" s="51"/>
      <c r="N32" s="51"/>
      <c r="O32" s="50"/>
      <c r="P32" s="50"/>
      <c r="Q32" s="51"/>
      <c r="R32" s="51"/>
      <c r="S32" s="50"/>
      <c r="T32" s="50"/>
      <c r="U32" s="51"/>
      <c r="V32" s="51"/>
      <c r="W32" s="52" t="s">
        <v>92</v>
      </c>
      <c r="X32" s="52">
        <f>COUNTIF(C31:U31,"×")</f>
        <v>0</v>
      </c>
      <c r="Y32" s="52" t="s">
        <v>93</v>
      </c>
      <c r="Z32" s="51"/>
      <c r="AA32" s="112"/>
      <c r="AB32" s="113"/>
    </row>
    <row r="33" spans="1:28" x14ac:dyDescent="0.15">
      <c r="A33" s="115"/>
      <c r="B33" s="49" t="s">
        <v>94</v>
      </c>
      <c r="C33" s="50"/>
      <c r="D33" s="50"/>
      <c r="E33" s="50"/>
      <c r="F33" s="50"/>
      <c r="G33" s="51"/>
      <c r="H33" s="51"/>
      <c r="I33" s="50"/>
      <c r="J33" s="50"/>
      <c r="K33" s="50"/>
      <c r="L33" s="50"/>
      <c r="M33" s="51"/>
      <c r="N33" s="51"/>
      <c r="O33" s="50"/>
      <c r="P33" s="50"/>
      <c r="Q33" s="51"/>
      <c r="R33" s="51"/>
      <c r="S33" s="50"/>
      <c r="T33" s="50"/>
      <c r="U33" s="51"/>
      <c r="V33" s="51"/>
      <c r="W33" s="52" t="s">
        <v>95</v>
      </c>
      <c r="X33" s="52">
        <f>COUNTIF(C31:U31,"△")</f>
        <v>0</v>
      </c>
      <c r="Y33" s="112">
        <f>Z31-Z32</f>
        <v>0</v>
      </c>
      <c r="Z33" s="112"/>
      <c r="AA33" s="112"/>
      <c r="AB33" s="113"/>
    </row>
    <row r="34" spans="1:28" x14ac:dyDescent="0.15">
      <c r="A34" s="115"/>
      <c r="B34" s="49" t="s">
        <v>96</v>
      </c>
      <c r="C34" s="50"/>
      <c r="D34" s="50"/>
      <c r="E34" s="50"/>
      <c r="F34" s="50"/>
      <c r="G34" s="51"/>
      <c r="H34" s="51"/>
      <c r="I34" s="50"/>
      <c r="J34" s="50"/>
      <c r="K34" s="50"/>
      <c r="L34" s="50"/>
      <c r="M34" s="51"/>
      <c r="N34" s="51"/>
      <c r="O34" s="50"/>
      <c r="P34" s="50"/>
      <c r="Q34" s="51"/>
      <c r="R34" s="51"/>
      <c r="S34" s="50"/>
      <c r="T34" s="50"/>
      <c r="U34" s="51"/>
      <c r="V34" s="51"/>
      <c r="W34" s="114">
        <f>X31*3+X32*0+X33*1</f>
        <v>0</v>
      </c>
      <c r="X34" s="114"/>
      <c r="Y34" s="112"/>
      <c r="Z34" s="112"/>
      <c r="AA34" s="112"/>
      <c r="AB34" s="113"/>
    </row>
    <row r="35" spans="1:28" x14ac:dyDescent="0.15">
      <c r="A35" s="115"/>
      <c r="B35" s="49" t="s">
        <v>97</v>
      </c>
      <c r="C35" s="110"/>
      <c r="D35" s="110"/>
      <c r="E35" s="110"/>
      <c r="F35" s="110"/>
      <c r="G35" s="102">
        <f>H32+H33+H34</f>
        <v>0</v>
      </c>
      <c r="H35" s="102"/>
      <c r="I35" s="110"/>
      <c r="J35" s="110"/>
      <c r="K35" s="110"/>
      <c r="L35" s="110"/>
      <c r="M35" s="102">
        <f>N32+N33+N34</f>
        <v>0</v>
      </c>
      <c r="N35" s="102"/>
      <c r="O35" s="110"/>
      <c r="P35" s="110"/>
      <c r="Q35" s="102">
        <f>R32+R33+R34</f>
        <v>0</v>
      </c>
      <c r="R35" s="102"/>
      <c r="S35" s="110"/>
      <c r="T35" s="110"/>
      <c r="U35" s="102">
        <f>V32+V33+V34</f>
        <v>0</v>
      </c>
      <c r="V35" s="102"/>
      <c r="W35" s="114"/>
      <c r="X35" s="114"/>
      <c r="Y35" s="112"/>
      <c r="Z35" s="112"/>
      <c r="AA35" s="112"/>
      <c r="AB35" s="113"/>
    </row>
    <row r="36" spans="1:28" x14ac:dyDescent="0.15">
      <c r="A36" s="115"/>
      <c r="B36" s="49" t="s">
        <v>98</v>
      </c>
      <c r="C36" s="110"/>
      <c r="D36" s="110"/>
      <c r="E36" s="110"/>
      <c r="F36" s="110"/>
      <c r="G36" s="102">
        <f>G7</f>
        <v>0</v>
      </c>
      <c r="H36" s="102"/>
      <c r="I36" s="110"/>
      <c r="J36" s="110"/>
      <c r="K36" s="110"/>
      <c r="L36" s="110"/>
      <c r="M36" s="102">
        <f>M28</f>
        <v>0</v>
      </c>
      <c r="N36" s="102"/>
      <c r="O36" s="110"/>
      <c r="P36" s="110"/>
      <c r="Q36" s="102">
        <f>Q21</f>
        <v>0</v>
      </c>
      <c r="R36" s="102"/>
      <c r="S36" s="110"/>
      <c r="T36" s="110"/>
      <c r="U36" s="102">
        <f>U14</f>
        <v>0</v>
      </c>
      <c r="V36" s="102"/>
      <c r="W36" s="114"/>
      <c r="X36" s="114"/>
      <c r="Y36" s="112"/>
      <c r="Z36" s="112"/>
      <c r="AA36" s="112"/>
      <c r="AB36" s="113"/>
    </row>
    <row r="37" spans="1:28" x14ac:dyDescent="0.15">
      <c r="A37" s="115"/>
      <c r="B37" s="49" t="s">
        <v>99</v>
      </c>
      <c r="C37" s="110"/>
      <c r="D37" s="110"/>
      <c r="E37" s="110"/>
      <c r="F37" s="110"/>
      <c r="G37" s="102">
        <f>G35-G36</f>
        <v>0</v>
      </c>
      <c r="H37" s="102"/>
      <c r="I37" s="110"/>
      <c r="J37" s="110"/>
      <c r="K37" s="110"/>
      <c r="L37" s="110"/>
      <c r="M37" s="102">
        <f>M35-M36</f>
        <v>0</v>
      </c>
      <c r="N37" s="102"/>
      <c r="O37" s="110"/>
      <c r="P37" s="110"/>
      <c r="Q37" s="102">
        <f>Q35-Q36</f>
        <v>0</v>
      </c>
      <c r="R37" s="102"/>
      <c r="S37" s="110"/>
      <c r="T37" s="110"/>
      <c r="U37" s="102">
        <f>U35-U36</f>
        <v>0</v>
      </c>
      <c r="V37" s="102"/>
      <c r="W37" s="114"/>
      <c r="X37" s="114"/>
      <c r="Y37" s="112"/>
      <c r="Z37" s="112"/>
      <c r="AA37" s="112"/>
      <c r="AB37" s="113"/>
    </row>
    <row r="38" spans="1:28" x14ac:dyDescent="0.15">
      <c r="B38" s="108" t="s">
        <v>149</v>
      </c>
      <c r="C38" s="105">
        <v>0.54166666666666663</v>
      </c>
      <c r="D38" s="105"/>
      <c r="E38" s="105">
        <v>0.55208333333333337</v>
      </c>
      <c r="F38" s="105"/>
      <c r="G38" s="105">
        <v>0.5625</v>
      </c>
      <c r="H38" s="105"/>
      <c r="I38" s="105">
        <v>0.57291666666666663</v>
      </c>
      <c r="J38" s="105"/>
      <c r="K38" s="105">
        <v>0.58333333333333337</v>
      </c>
      <c r="L38" s="105"/>
      <c r="M38" s="105">
        <v>0.59375</v>
      </c>
      <c r="N38" s="105"/>
      <c r="O38" s="105">
        <v>0.60416666666666663</v>
      </c>
      <c r="P38" s="105"/>
      <c r="Q38" s="105">
        <v>0.61458333333333337</v>
      </c>
      <c r="R38" s="105"/>
      <c r="S38" s="105">
        <v>0.625</v>
      </c>
      <c r="T38" s="105"/>
      <c r="U38" s="105">
        <v>0.63541666666666663</v>
      </c>
      <c r="V38" s="105"/>
    </row>
    <row r="39" spans="1:28" x14ac:dyDescent="0.15">
      <c r="B39" s="109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</row>
  </sheetData>
  <mergeCells count="249">
    <mergeCell ref="D1:V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3:A9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C9:D9"/>
    <mergeCell ref="E9:F9"/>
    <mergeCell ref="G9:H9"/>
    <mergeCell ref="I9:J9"/>
    <mergeCell ref="K9:L9"/>
    <mergeCell ref="M9:N9"/>
    <mergeCell ref="O9:P9"/>
    <mergeCell ref="Q9:R9"/>
    <mergeCell ref="O7:P7"/>
    <mergeCell ref="Q7:R7"/>
    <mergeCell ref="S7:T7"/>
    <mergeCell ref="U7:V7"/>
    <mergeCell ref="C8:D8"/>
    <mergeCell ref="E8:F8"/>
    <mergeCell ref="G8:H8"/>
    <mergeCell ref="I8:J8"/>
    <mergeCell ref="K8:L8"/>
    <mergeCell ref="M8:N8"/>
    <mergeCell ref="O8:P8"/>
    <mergeCell ref="Q8:R8"/>
    <mergeCell ref="C7:D7"/>
    <mergeCell ref="E7:F7"/>
    <mergeCell ref="G7:H7"/>
    <mergeCell ref="I7:J7"/>
    <mergeCell ref="K7:L7"/>
    <mergeCell ref="M7:N7"/>
    <mergeCell ref="S8:T8"/>
    <mergeCell ref="U8:V8"/>
    <mergeCell ref="Q10:R10"/>
    <mergeCell ref="S10:T10"/>
    <mergeCell ref="U10:V10"/>
    <mergeCell ref="AA10:AA16"/>
    <mergeCell ref="AB10:AB16"/>
    <mergeCell ref="Y12:Z16"/>
    <mergeCell ref="W13:X16"/>
    <mergeCell ref="S9:T9"/>
    <mergeCell ref="U9:V9"/>
    <mergeCell ref="U16:V16"/>
    <mergeCell ref="AA3:AA9"/>
    <mergeCell ref="AB3:AB9"/>
    <mergeCell ref="Y5:Z9"/>
    <mergeCell ref="W6:X9"/>
    <mergeCell ref="M16:N16"/>
    <mergeCell ref="O16:P16"/>
    <mergeCell ref="Q16:R16"/>
    <mergeCell ref="S16:T16"/>
    <mergeCell ref="O14:P14"/>
    <mergeCell ref="Q14:R14"/>
    <mergeCell ref="S14:T14"/>
    <mergeCell ref="U14:V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O15:P15"/>
    <mergeCell ref="Q15:R15"/>
    <mergeCell ref="S15:T15"/>
    <mergeCell ref="U15:V15"/>
    <mergeCell ref="A17:A23"/>
    <mergeCell ref="C17:D17"/>
    <mergeCell ref="E17:F17"/>
    <mergeCell ref="G17:H17"/>
    <mergeCell ref="I17:J17"/>
    <mergeCell ref="K17:L17"/>
    <mergeCell ref="A10:A16"/>
    <mergeCell ref="C10:D10"/>
    <mergeCell ref="E10:F10"/>
    <mergeCell ref="G10:H10"/>
    <mergeCell ref="I10:J10"/>
    <mergeCell ref="K10:L10"/>
    <mergeCell ref="C16:D16"/>
    <mergeCell ref="E16:F16"/>
    <mergeCell ref="G16:H16"/>
    <mergeCell ref="I16:J16"/>
    <mergeCell ref="K16:L16"/>
    <mergeCell ref="M10:N10"/>
    <mergeCell ref="O10:P10"/>
    <mergeCell ref="AB17:AB23"/>
    <mergeCell ref="Y19:Z23"/>
    <mergeCell ref="W20:X23"/>
    <mergeCell ref="C21:D21"/>
    <mergeCell ref="E21:F21"/>
    <mergeCell ref="G21:H21"/>
    <mergeCell ref="I21:J21"/>
    <mergeCell ref="K21:L21"/>
    <mergeCell ref="M21:N21"/>
    <mergeCell ref="O21:P21"/>
    <mergeCell ref="M17:N17"/>
    <mergeCell ref="O17:P17"/>
    <mergeCell ref="Q17:R17"/>
    <mergeCell ref="S17:T17"/>
    <mergeCell ref="U17:V17"/>
    <mergeCell ref="AA17:AA23"/>
    <mergeCell ref="Q21:R21"/>
    <mergeCell ref="S21:T21"/>
    <mergeCell ref="U21:V21"/>
    <mergeCell ref="O22:P22"/>
    <mergeCell ref="Q22:R22"/>
    <mergeCell ref="S22:T22"/>
    <mergeCell ref="U22:V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Q23:R23"/>
    <mergeCell ref="S23:T23"/>
    <mergeCell ref="U23:V23"/>
    <mergeCell ref="A24:A30"/>
    <mergeCell ref="C24:D24"/>
    <mergeCell ref="E24:F24"/>
    <mergeCell ref="G24:H24"/>
    <mergeCell ref="I24:J24"/>
    <mergeCell ref="K24:L24"/>
    <mergeCell ref="M24:N24"/>
    <mergeCell ref="O24:P24"/>
    <mergeCell ref="Q24:R24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30:D30"/>
    <mergeCell ref="E30:F30"/>
    <mergeCell ref="G30:H30"/>
    <mergeCell ref="S24:T24"/>
    <mergeCell ref="U24:V24"/>
    <mergeCell ref="AA24:AA30"/>
    <mergeCell ref="AB24:AB30"/>
    <mergeCell ref="Y26:Z30"/>
    <mergeCell ref="W27:X30"/>
    <mergeCell ref="O28:P28"/>
    <mergeCell ref="Q28:R28"/>
    <mergeCell ref="S28:T28"/>
    <mergeCell ref="U28:V28"/>
    <mergeCell ref="O29:P29"/>
    <mergeCell ref="Q29:R29"/>
    <mergeCell ref="U29:V29"/>
    <mergeCell ref="S29:T29"/>
    <mergeCell ref="A31:A37"/>
    <mergeCell ref="C31:D31"/>
    <mergeCell ref="E31:F31"/>
    <mergeCell ref="G31:H31"/>
    <mergeCell ref="I31:J31"/>
    <mergeCell ref="K31:L31"/>
    <mergeCell ref="M31:N31"/>
    <mergeCell ref="O31:P31"/>
    <mergeCell ref="Q31:R31"/>
    <mergeCell ref="C37:D37"/>
    <mergeCell ref="E37:F37"/>
    <mergeCell ref="G37:H37"/>
    <mergeCell ref="I37:J37"/>
    <mergeCell ref="K37:L37"/>
    <mergeCell ref="M37:N37"/>
    <mergeCell ref="O35:P35"/>
    <mergeCell ref="Q35:R35"/>
    <mergeCell ref="C36:D36"/>
    <mergeCell ref="E36:F36"/>
    <mergeCell ref="AB31:AB37"/>
    <mergeCell ref="Y33:Z37"/>
    <mergeCell ref="W34:X37"/>
    <mergeCell ref="S30:T30"/>
    <mergeCell ref="U30:V30"/>
    <mergeCell ref="U36:V36"/>
    <mergeCell ref="S35:T35"/>
    <mergeCell ref="U35:V35"/>
    <mergeCell ref="I30:J30"/>
    <mergeCell ref="K30:L30"/>
    <mergeCell ref="M30:N30"/>
    <mergeCell ref="O30:P30"/>
    <mergeCell ref="Q30:R30"/>
    <mergeCell ref="C35:D35"/>
    <mergeCell ref="E35:F35"/>
    <mergeCell ref="G35:H35"/>
    <mergeCell ref="I35:J35"/>
    <mergeCell ref="K35:L35"/>
    <mergeCell ref="M35:N35"/>
    <mergeCell ref="S31:T31"/>
    <mergeCell ref="U31:V31"/>
    <mergeCell ref="AA31:AA37"/>
    <mergeCell ref="O36:P36"/>
    <mergeCell ref="Q36:R36"/>
    <mergeCell ref="S36:T36"/>
    <mergeCell ref="M38:N39"/>
    <mergeCell ref="O38:P39"/>
    <mergeCell ref="Q38:R39"/>
    <mergeCell ref="S38:T39"/>
    <mergeCell ref="G36:H36"/>
    <mergeCell ref="I36:J36"/>
    <mergeCell ref="K36:L36"/>
    <mergeCell ref="M36:N36"/>
    <mergeCell ref="U38:V39"/>
    <mergeCell ref="O37:P37"/>
    <mergeCell ref="Q37:R37"/>
    <mergeCell ref="S37:T37"/>
    <mergeCell ref="U37:V37"/>
    <mergeCell ref="B38:B39"/>
    <mergeCell ref="C38:D39"/>
    <mergeCell ref="E38:F39"/>
    <mergeCell ref="G38:H39"/>
    <mergeCell ref="I38:J39"/>
    <mergeCell ref="K38:L39"/>
  </mergeCells>
  <phoneticPr fontId="1"/>
  <printOptions horizontalCentered="1" verticalCentered="1"/>
  <pageMargins left="0.23622047244094491" right="0.19685039370078741" top="0.74803149606299213" bottom="0.74803149606299213" header="0.31496062992125984" footer="0.31496062992125984"/>
  <pageSetup paperSize="9" fitToHeight="0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5E7790-7EFE-4D22-8187-9925C12A175F}">
          <x14:formula1>
            <xm:f>'E:\[オープン組合せ印刷.xls]１'!#REF!</xm:f>
          </x14:formula1>
          <xm:sqref>U31:U34 U24:V24 U10:U13 U25:U27 U18:U20 S31:T31 O17:O20 M17:N17 S24:S27 K24:L24 G31:G34 K32:K34 K25:K27 G18:G20 K17:K20 S17:V17 E31:F31 S32:S34 M24:M27 C31:C34 O32:O34 M18:M20 I3:J3 I10:I13 I18:I20 G25:G27 O24:R24 E17:E20 S18:S20 C17:C20 M3:R3 E32:E34 K3:K6 Q11:Q13 K10:N10 M11:M13 Q4:Q6 O4:O6 I24:I27 Q10:T10 O10:O13 I32:I34 I31:L31 K11:K13 U4:U6 M4:M6 Q17:Q20 S11:S13 U3:V3 G24:H24 Q25:Q27 I4:I6 E24:E27 E3:F3 M31:M34 Q31:Q34 O31:P31 C10:C13 C3:C6 C24:C27 E4:E6 G17:J17 G10:G13 G3:G6 O25:O27 E10:E13 S3:S6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1F79B-1099-4FCE-87EC-431ADA948323}">
  <sheetPr>
    <pageSetUpPr fitToPage="1"/>
  </sheetPr>
  <dimension ref="A1:T20"/>
  <sheetViews>
    <sheetView topLeftCell="A7" workbookViewId="0">
      <selection activeCell="B21" sqref="B21"/>
    </sheetView>
  </sheetViews>
  <sheetFormatPr defaultRowHeight="13.5" x14ac:dyDescent="0.15"/>
  <cols>
    <col min="1" max="1" width="7.125" bestFit="1" customWidth="1"/>
    <col min="2" max="2" width="5.875" bestFit="1" customWidth="1"/>
    <col min="3" max="3" width="2.75" bestFit="1" customWidth="1"/>
    <col min="4" max="4" width="15.5" bestFit="1" customWidth="1"/>
    <col min="5" max="5" width="2.75" bestFit="1" customWidth="1"/>
    <col min="6" max="6" width="15.5" bestFit="1" customWidth="1"/>
    <col min="7" max="7" width="2.75" bestFit="1" customWidth="1"/>
    <col min="8" max="8" width="15.5" bestFit="1" customWidth="1"/>
    <col min="9" max="9" width="2.75" bestFit="1" customWidth="1"/>
    <col min="10" max="10" width="15.5" bestFit="1" customWidth="1"/>
    <col min="11" max="11" width="2.75" bestFit="1" customWidth="1"/>
    <col min="12" max="12" width="15.5" bestFit="1" customWidth="1"/>
    <col min="13" max="13" width="2.75" bestFit="1" customWidth="1"/>
    <col min="14" max="14" width="15.5" bestFit="1" customWidth="1"/>
    <col min="15" max="15" width="2.75" bestFit="1" customWidth="1"/>
    <col min="16" max="16" width="15.5" bestFit="1" customWidth="1"/>
    <col min="17" max="17" width="2.75" bestFit="1" customWidth="1"/>
    <col min="18" max="18" width="15.5" bestFit="1" customWidth="1"/>
    <col min="19" max="19" width="2.75" bestFit="1" customWidth="1"/>
    <col min="20" max="20" width="15.5" bestFit="1" customWidth="1"/>
  </cols>
  <sheetData>
    <row r="1" spans="1:20" ht="26.1" customHeight="1" x14ac:dyDescent="0.15">
      <c r="A1" s="119" t="s">
        <v>191</v>
      </c>
      <c r="B1" s="119" t="s">
        <v>192</v>
      </c>
      <c r="C1" s="121" t="s">
        <v>193</v>
      </c>
      <c r="D1" s="121"/>
      <c r="E1" s="121"/>
      <c r="F1" s="121"/>
      <c r="G1" s="121"/>
      <c r="H1" s="121"/>
      <c r="I1" s="121"/>
      <c r="J1" s="121"/>
      <c r="K1" s="121" t="s">
        <v>194</v>
      </c>
      <c r="L1" s="121"/>
      <c r="M1" s="121"/>
      <c r="N1" s="121"/>
      <c r="O1" s="121"/>
      <c r="P1" s="121"/>
      <c r="Q1" s="121"/>
      <c r="R1" s="121"/>
      <c r="S1" s="121"/>
      <c r="T1" s="121"/>
    </row>
    <row r="2" spans="1:20" ht="26.1" customHeight="1" x14ac:dyDescent="0.15">
      <c r="A2" s="120"/>
      <c r="B2" s="120"/>
      <c r="C2" s="121" t="s">
        <v>195</v>
      </c>
      <c r="D2" s="121"/>
      <c r="E2" s="121"/>
      <c r="F2" s="121"/>
      <c r="G2" s="121" t="s">
        <v>196</v>
      </c>
      <c r="H2" s="121"/>
      <c r="I2" s="121" t="s">
        <v>197</v>
      </c>
      <c r="J2" s="121"/>
      <c r="K2" s="121" t="s">
        <v>195</v>
      </c>
      <c r="L2" s="121"/>
      <c r="M2" s="121"/>
      <c r="N2" s="121"/>
      <c r="O2" s="121" t="s">
        <v>196</v>
      </c>
      <c r="P2" s="121"/>
      <c r="Q2" s="121" t="s">
        <v>197</v>
      </c>
      <c r="R2" s="121"/>
      <c r="S2" s="121" t="s">
        <v>198</v>
      </c>
      <c r="T2" s="121"/>
    </row>
    <row r="3" spans="1:20" ht="26.1" customHeight="1" x14ac:dyDescent="0.15">
      <c r="A3" s="58">
        <v>1</v>
      </c>
      <c r="B3" s="59">
        <v>0.375</v>
      </c>
      <c r="C3" s="58" t="s">
        <v>199</v>
      </c>
      <c r="D3" s="58" t="s">
        <v>200</v>
      </c>
      <c r="E3" s="58" t="s">
        <v>201</v>
      </c>
      <c r="F3" s="58" t="s">
        <v>202</v>
      </c>
      <c r="G3" s="58" t="s">
        <v>203</v>
      </c>
      <c r="H3" s="58" t="s">
        <v>204</v>
      </c>
      <c r="I3" s="58" t="s">
        <v>205</v>
      </c>
      <c r="J3" s="58" t="s">
        <v>206</v>
      </c>
      <c r="K3" s="58" t="s">
        <v>207</v>
      </c>
      <c r="L3" s="58" t="s">
        <v>208</v>
      </c>
      <c r="M3" s="58" t="s">
        <v>209</v>
      </c>
      <c r="N3" s="58" t="s">
        <v>210</v>
      </c>
      <c r="O3" s="58" t="s">
        <v>211</v>
      </c>
      <c r="P3" s="58" t="s">
        <v>212</v>
      </c>
      <c r="Q3" s="58" t="s">
        <v>213</v>
      </c>
      <c r="R3" s="58" t="s">
        <v>214</v>
      </c>
      <c r="S3" s="58" t="s">
        <v>215</v>
      </c>
      <c r="T3" s="58" t="s">
        <v>216</v>
      </c>
    </row>
    <row r="4" spans="1:20" ht="26.1" customHeight="1" x14ac:dyDescent="0.15">
      <c r="A4" s="58">
        <v>2</v>
      </c>
      <c r="B4" s="59">
        <v>0.3888888888888889</v>
      </c>
      <c r="C4" s="58" t="s">
        <v>203</v>
      </c>
      <c r="D4" s="58" t="s">
        <v>204</v>
      </c>
      <c r="E4" s="58" t="s">
        <v>205</v>
      </c>
      <c r="F4" s="58" t="s">
        <v>206</v>
      </c>
      <c r="G4" s="58" t="s">
        <v>213</v>
      </c>
      <c r="H4" s="58" t="s">
        <v>214</v>
      </c>
      <c r="I4" s="58" t="s">
        <v>199</v>
      </c>
      <c r="J4" s="58" t="s">
        <v>200</v>
      </c>
      <c r="K4" s="58" t="s">
        <v>211</v>
      </c>
      <c r="L4" s="58" t="s">
        <v>212</v>
      </c>
      <c r="M4" s="58" t="s">
        <v>215</v>
      </c>
      <c r="N4" s="58" t="s">
        <v>216</v>
      </c>
      <c r="O4" s="58" t="s">
        <v>201</v>
      </c>
      <c r="P4" s="58" t="s">
        <v>202</v>
      </c>
      <c r="Q4" s="58" t="s">
        <v>209</v>
      </c>
      <c r="R4" s="58" t="s">
        <v>210</v>
      </c>
      <c r="S4" s="58" t="s">
        <v>207</v>
      </c>
      <c r="T4" s="58" t="s">
        <v>208</v>
      </c>
    </row>
    <row r="5" spans="1:20" ht="26.1" customHeight="1" x14ac:dyDescent="0.15">
      <c r="A5" s="58">
        <v>3</v>
      </c>
      <c r="B5" s="59">
        <v>0.40277777777777773</v>
      </c>
      <c r="C5" s="58" t="s">
        <v>199</v>
      </c>
      <c r="D5" s="58" t="s">
        <v>200</v>
      </c>
      <c r="E5" s="58" t="s">
        <v>213</v>
      </c>
      <c r="F5" s="58" t="s">
        <v>214</v>
      </c>
      <c r="G5" s="58" t="s">
        <v>207</v>
      </c>
      <c r="H5" s="58" t="s">
        <v>208</v>
      </c>
      <c r="I5" s="58" t="s">
        <v>215</v>
      </c>
      <c r="J5" s="58" t="s">
        <v>216</v>
      </c>
      <c r="K5" s="58" t="s">
        <v>201</v>
      </c>
      <c r="L5" s="58" t="s">
        <v>202</v>
      </c>
      <c r="M5" s="58" t="s">
        <v>209</v>
      </c>
      <c r="N5" s="58" t="s">
        <v>210</v>
      </c>
      <c r="O5" s="58" t="s">
        <v>211</v>
      </c>
      <c r="P5" s="58" t="s">
        <v>212</v>
      </c>
      <c r="Q5" s="58" t="s">
        <v>203</v>
      </c>
      <c r="R5" s="58" t="s">
        <v>204</v>
      </c>
      <c r="S5" s="58" t="s">
        <v>205</v>
      </c>
      <c r="T5" s="58" t="s">
        <v>206</v>
      </c>
    </row>
    <row r="6" spans="1:20" ht="26.1" customHeight="1" x14ac:dyDescent="0.15">
      <c r="A6" s="58">
        <v>4</v>
      </c>
      <c r="B6" s="59">
        <v>0.41666666666666669</v>
      </c>
      <c r="C6" s="58" t="s">
        <v>207</v>
      </c>
      <c r="D6" s="58" t="s">
        <v>208</v>
      </c>
      <c r="E6" s="58" t="s">
        <v>215</v>
      </c>
      <c r="F6" s="58" t="s">
        <v>216</v>
      </c>
      <c r="G6" s="58" t="s">
        <v>199</v>
      </c>
      <c r="H6" s="58" t="s">
        <v>200</v>
      </c>
      <c r="I6" s="58" t="s">
        <v>209</v>
      </c>
      <c r="J6" s="58" t="s">
        <v>210</v>
      </c>
      <c r="K6" s="58" t="s">
        <v>203</v>
      </c>
      <c r="L6" s="58" t="s">
        <v>204</v>
      </c>
      <c r="M6" s="58" t="s">
        <v>211</v>
      </c>
      <c r="N6" s="58" t="s">
        <v>212</v>
      </c>
      <c r="O6" s="58" t="s">
        <v>205</v>
      </c>
      <c r="P6" s="58" t="s">
        <v>206</v>
      </c>
      <c r="Q6" s="58" t="s">
        <v>213</v>
      </c>
      <c r="R6" s="58" t="s">
        <v>214</v>
      </c>
      <c r="S6" s="58" t="s">
        <v>199</v>
      </c>
      <c r="T6" s="58" t="s">
        <v>200</v>
      </c>
    </row>
    <row r="7" spans="1:20" ht="26.1" customHeight="1" x14ac:dyDescent="0.15">
      <c r="A7" s="58">
        <v>5</v>
      </c>
      <c r="B7" s="59">
        <v>0.43055555555555558</v>
      </c>
      <c r="C7" s="58" t="s">
        <v>199</v>
      </c>
      <c r="D7" s="58" t="s">
        <v>200</v>
      </c>
      <c r="E7" s="58" t="s">
        <v>209</v>
      </c>
      <c r="F7" s="58" t="s">
        <v>210</v>
      </c>
      <c r="G7" s="58" t="s">
        <v>201</v>
      </c>
      <c r="H7" s="58" t="s">
        <v>202</v>
      </c>
      <c r="I7" s="58" t="s">
        <v>215</v>
      </c>
      <c r="J7" s="58" t="s">
        <v>216</v>
      </c>
      <c r="K7" s="58" t="s">
        <v>213</v>
      </c>
      <c r="L7" s="58" t="s">
        <v>214</v>
      </c>
      <c r="M7" s="58" t="s">
        <v>205</v>
      </c>
      <c r="N7" s="58" t="s">
        <v>206</v>
      </c>
      <c r="O7" s="58" t="s">
        <v>203</v>
      </c>
      <c r="P7" s="58" t="s">
        <v>204</v>
      </c>
      <c r="Q7" s="58" t="s">
        <v>207</v>
      </c>
      <c r="R7" s="58" t="s">
        <v>208</v>
      </c>
      <c r="S7" s="58" t="s">
        <v>211</v>
      </c>
      <c r="T7" s="58" t="s">
        <v>212</v>
      </c>
    </row>
    <row r="8" spans="1:20" ht="26.1" customHeight="1" x14ac:dyDescent="0.15">
      <c r="A8" s="58">
        <v>6</v>
      </c>
      <c r="B8" s="59">
        <v>0.44444444444444442</v>
      </c>
      <c r="C8" s="58" t="s">
        <v>201</v>
      </c>
      <c r="D8" s="58" t="s">
        <v>202</v>
      </c>
      <c r="E8" s="58" t="s">
        <v>215</v>
      </c>
      <c r="F8" s="58" t="s">
        <v>216</v>
      </c>
      <c r="G8" s="58" t="s">
        <v>199</v>
      </c>
      <c r="H8" s="58" t="s">
        <v>200</v>
      </c>
      <c r="I8" s="58" t="s">
        <v>205</v>
      </c>
      <c r="J8" s="58" t="s">
        <v>206</v>
      </c>
      <c r="K8" s="58" t="s">
        <v>207</v>
      </c>
      <c r="L8" s="58" t="s">
        <v>208</v>
      </c>
      <c r="M8" s="58" t="s">
        <v>203</v>
      </c>
      <c r="N8" s="58" t="s">
        <v>204</v>
      </c>
      <c r="O8" s="58" t="s">
        <v>209</v>
      </c>
      <c r="P8" s="58" t="s">
        <v>210</v>
      </c>
      <c r="Q8" s="58" t="s">
        <v>211</v>
      </c>
      <c r="R8" s="58" t="s">
        <v>212</v>
      </c>
      <c r="S8" s="58" t="s">
        <v>213</v>
      </c>
      <c r="T8" s="58" t="s">
        <v>214</v>
      </c>
    </row>
    <row r="9" spans="1:20" ht="26.1" customHeight="1" x14ac:dyDescent="0.15">
      <c r="A9" s="58">
        <v>7</v>
      </c>
      <c r="B9" s="59">
        <v>0.45833333333333331</v>
      </c>
      <c r="C9" s="58" t="s">
        <v>199</v>
      </c>
      <c r="D9" s="58" t="s">
        <v>200</v>
      </c>
      <c r="E9" s="58" t="s">
        <v>205</v>
      </c>
      <c r="F9" s="58" t="s">
        <v>206</v>
      </c>
      <c r="G9" s="58" t="s">
        <v>213</v>
      </c>
      <c r="H9" s="58" t="s">
        <v>214</v>
      </c>
      <c r="I9" s="58" t="s">
        <v>211</v>
      </c>
      <c r="J9" s="58" t="s">
        <v>212</v>
      </c>
      <c r="K9" s="58" t="s">
        <v>209</v>
      </c>
      <c r="L9" s="58" t="s">
        <v>210</v>
      </c>
      <c r="M9" s="58" t="s">
        <v>215</v>
      </c>
      <c r="N9" s="58" t="s">
        <v>216</v>
      </c>
      <c r="O9" s="58" t="s">
        <v>201</v>
      </c>
      <c r="P9" s="58" t="s">
        <v>202</v>
      </c>
      <c r="Q9" s="58" t="s">
        <v>203</v>
      </c>
      <c r="R9" s="58" t="s">
        <v>204</v>
      </c>
      <c r="S9" s="58" t="s">
        <v>207</v>
      </c>
      <c r="T9" s="58" t="s">
        <v>208</v>
      </c>
    </row>
    <row r="10" spans="1:20" ht="26.1" customHeight="1" x14ac:dyDescent="0.15">
      <c r="A10" s="58">
        <v>8</v>
      </c>
      <c r="B10" s="59">
        <v>0.47222222222222227</v>
      </c>
      <c r="C10" s="58" t="s">
        <v>213</v>
      </c>
      <c r="D10" s="58" t="s">
        <v>214</v>
      </c>
      <c r="E10" s="58" t="s">
        <v>211</v>
      </c>
      <c r="F10" s="58" t="s">
        <v>212</v>
      </c>
      <c r="G10" s="58" t="s">
        <v>215</v>
      </c>
      <c r="H10" s="58" t="s">
        <v>216</v>
      </c>
      <c r="I10" s="58" t="s">
        <v>199</v>
      </c>
      <c r="J10" s="58" t="s">
        <v>200</v>
      </c>
      <c r="K10" s="58" t="s">
        <v>201</v>
      </c>
      <c r="L10" s="58" t="s">
        <v>202</v>
      </c>
      <c r="M10" s="58" t="s">
        <v>203</v>
      </c>
      <c r="N10" s="58" t="s">
        <v>204</v>
      </c>
      <c r="O10" s="58" t="s">
        <v>205</v>
      </c>
      <c r="P10" s="58" t="s">
        <v>206</v>
      </c>
      <c r="Q10" s="58" t="s">
        <v>207</v>
      </c>
      <c r="R10" s="58" t="s">
        <v>208</v>
      </c>
      <c r="S10" s="58" t="s">
        <v>209</v>
      </c>
      <c r="T10" s="58" t="s">
        <v>210</v>
      </c>
    </row>
    <row r="11" spans="1:20" ht="26.1" customHeight="1" x14ac:dyDescent="0.15">
      <c r="A11" s="58">
        <v>9</v>
      </c>
      <c r="B11" s="59">
        <v>0.4861111111111111</v>
      </c>
      <c r="C11" s="58" t="s">
        <v>199</v>
      </c>
      <c r="D11" s="58" t="s">
        <v>200</v>
      </c>
      <c r="E11" s="58" t="s">
        <v>215</v>
      </c>
      <c r="F11" s="58" t="s">
        <v>216</v>
      </c>
      <c r="G11" s="58" t="s">
        <v>209</v>
      </c>
      <c r="H11" s="58" t="s">
        <v>210</v>
      </c>
      <c r="I11" s="58" t="s">
        <v>203</v>
      </c>
      <c r="J11" s="58" t="s">
        <v>204</v>
      </c>
      <c r="K11" s="58" t="s">
        <v>205</v>
      </c>
      <c r="L11" s="58" t="s">
        <v>206</v>
      </c>
      <c r="M11" s="58" t="s">
        <v>211</v>
      </c>
      <c r="N11" s="58" t="s">
        <v>212</v>
      </c>
      <c r="O11" s="58" t="s">
        <v>207</v>
      </c>
      <c r="P11" s="58" t="s">
        <v>208</v>
      </c>
      <c r="Q11" s="58" t="s">
        <v>213</v>
      </c>
      <c r="R11" s="58" t="s">
        <v>214</v>
      </c>
      <c r="S11" s="58" t="s">
        <v>201</v>
      </c>
      <c r="T11" s="58" t="s">
        <v>202</v>
      </c>
    </row>
    <row r="12" spans="1:20" ht="26.1" customHeight="1" x14ac:dyDescent="0.15">
      <c r="A12" s="58">
        <v>10</v>
      </c>
      <c r="B12" s="59">
        <v>0.52777777777777779</v>
      </c>
      <c r="C12" s="58" t="s">
        <v>209</v>
      </c>
      <c r="D12" s="58" t="s">
        <v>210</v>
      </c>
      <c r="E12" s="58" t="s">
        <v>203</v>
      </c>
      <c r="F12" s="58" t="s">
        <v>204</v>
      </c>
      <c r="G12" s="58" t="s">
        <v>211</v>
      </c>
      <c r="H12" s="58" t="s">
        <v>212</v>
      </c>
      <c r="I12" s="58" t="s">
        <v>199</v>
      </c>
      <c r="J12" s="58" t="s">
        <v>200</v>
      </c>
      <c r="K12" s="58" t="s">
        <v>213</v>
      </c>
      <c r="L12" s="58" t="s">
        <v>214</v>
      </c>
      <c r="M12" s="58" t="s">
        <v>207</v>
      </c>
      <c r="N12" s="58" t="s">
        <v>208</v>
      </c>
      <c r="O12" s="58" t="s">
        <v>215</v>
      </c>
      <c r="P12" s="58" t="s">
        <v>216</v>
      </c>
      <c r="Q12" s="58" t="s">
        <v>201</v>
      </c>
      <c r="R12" s="58" t="s">
        <v>202</v>
      </c>
      <c r="S12" s="58" t="s">
        <v>205</v>
      </c>
      <c r="T12" s="58" t="s">
        <v>206</v>
      </c>
    </row>
    <row r="13" spans="1:20" ht="26.1" customHeight="1" x14ac:dyDescent="0.15">
      <c r="A13" s="58">
        <v>11</v>
      </c>
      <c r="B13" s="59">
        <v>0.54166666666666663</v>
      </c>
      <c r="C13" s="58" t="s">
        <v>199</v>
      </c>
      <c r="D13" s="58" t="s">
        <v>200</v>
      </c>
      <c r="E13" s="58" t="s">
        <v>211</v>
      </c>
      <c r="F13" s="58" t="s">
        <v>212</v>
      </c>
      <c r="G13" s="58" t="s">
        <v>207</v>
      </c>
      <c r="H13" s="58" t="s">
        <v>208</v>
      </c>
      <c r="I13" s="58" t="s">
        <v>205</v>
      </c>
      <c r="J13" s="58" t="s">
        <v>206</v>
      </c>
      <c r="K13" s="58" t="s">
        <v>215</v>
      </c>
      <c r="L13" s="58" t="s">
        <v>216</v>
      </c>
      <c r="M13" s="58" t="s">
        <v>203</v>
      </c>
      <c r="N13" s="58" t="s">
        <v>204</v>
      </c>
      <c r="O13" s="58" t="s">
        <v>213</v>
      </c>
      <c r="P13" s="58" t="s">
        <v>214</v>
      </c>
      <c r="Q13" s="58" t="s">
        <v>209</v>
      </c>
      <c r="R13" s="58" t="s">
        <v>210</v>
      </c>
      <c r="S13" s="58" t="s">
        <v>201</v>
      </c>
      <c r="T13" s="58" t="s">
        <v>202</v>
      </c>
    </row>
    <row r="14" spans="1:20" ht="26.1" customHeight="1" x14ac:dyDescent="0.15">
      <c r="A14" s="58">
        <v>12</v>
      </c>
      <c r="B14" s="59">
        <v>0.55555555555555558</v>
      </c>
      <c r="C14" s="58" t="s">
        <v>205</v>
      </c>
      <c r="D14" s="58" t="s">
        <v>206</v>
      </c>
      <c r="E14" s="58" t="s">
        <v>207</v>
      </c>
      <c r="F14" s="58" t="s">
        <v>208</v>
      </c>
      <c r="G14" s="58" t="s">
        <v>199</v>
      </c>
      <c r="H14" s="58" t="s">
        <v>200</v>
      </c>
      <c r="I14" s="58" t="s">
        <v>203</v>
      </c>
      <c r="J14" s="58" t="s">
        <v>204</v>
      </c>
      <c r="K14" s="58" t="s">
        <v>213</v>
      </c>
      <c r="L14" s="58" t="s">
        <v>214</v>
      </c>
      <c r="M14" s="58" t="s">
        <v>201</v>
      </c>
      <c r="N14" s="58" t="s">
        <v>202</v>
      </c>
      <c r="O14" s="58" t="s">
        <v>215</v>
      </c>
      <c r="P14" s="58" t="s">
        <v>216</v>
      </c>
      <c r="Q14" s="58" t="s">
        <v>211</v>
      </c>
      <c r="R14" s="58" t="s">
        <v>212</v>
      </c>
      <c r="S14" s="58" t="s">
        <v>209</v>
      </c>
      <c r="T14" s="58" t="s">
        <v>210</v>
      </c>
    </row>
    <row r="15" spans="1:20" ht="26.1" customHeight="1" x14ac:dyDescent="0.15">
      <c r="A15" s="58">
        <v>13</v>
      </c>
      <c r="B15" s="59">
        <v>0.56944444444444442</v>
      </c>
      <c r="C15" s="58" t="s">
        <v>199</v>
      </c>
      <c r="D15" s="58" t="s">
        <v>200</v>
      </c>
      <c r="E15" s="58" t="s">
        <v>203</v>
      </c>
      <c r="F15" s="58" t="s">
        <v>204</v>
      </c>
      <c r="G15" s="58" t="s">
        <v>205</v>
      </c>
      <c r="H15" s="58" t="s">
        <v>206</v>
      </c>
      <c r="I15" s="58" t="s">
        <v>201</v>
      </c>
      <c r="J15" s="58" t="s">
        <v>202</v>
      </c>
      <c r="K15" s="58" t="s">
        <v>211</v>
      </c>
      <c r="L15" s="58" t="s">
        <v>212</v>
      </c>
      <c r="M15" s="58" t="s">
        <v>207</v>
      </c>
      <c r="N15" s="58" t="s">
        <v>208</v>
      </c>
      <c r="O15" s="58" t="s">
        <v>209</v>
      </c>
      <c r="P15" s="58" t="s">
        <v>210</v>
      </c>
      <c r="Q15" s="58" t="s">
        <v>215</v>
      </c>
      <c r="R15" s="58" t="s">
        <v>216</v>
      </c>
      <c r="S15" s="58" t="s">
        <v>213</v>
      </c>
      <c r="T15" s="58" t="s">
        <v>214</v>
      </c>
    </row>
    <row r="16" spans="1:20" ht="26.1" customHeight="1" x14ac:dyDescent="0.15">
      <c r="A16" s="58">
        <v>14</v>
      </c>
      <c r="B16" s="59">
        <v>0.58333333333333337</v>
      </c>
      <c r="C16" s="58" t="s">
        <v>205</v>
      </c>
      <c r="D16" s="58" t="s">
        <v>206</v>
      </c>
      <c r="E16" s="58" t="s">
        <v>201</v>
      </c>
      <c r="F16" s="58" t="s">
        <v>202</v>
      </c>
      <c r="G16" s="58" t="s">
        <v>207</v>
      </c>
      <c r="H16" s="58" t="s">
        <v>208</v>
      </c>
      <c r="I16" s="58" t="s">
        <v>199</v>
      </c>
      <c r="J16" s="58" t="s">
        <v>200</v>
      </c>
      <c r="K16" s="58" t="s">
        <v>209</v>
      </c>
      <c r="L16" s="58" t="s">
        <v>210</v>
      </c>
      <c r="M16" s="58" t="s">
        <v>213</v>
      </c>
      <c r="N16" s="58" t="s">
        <v>214</v>
      </c>
      <c r="O16" s="58" t="s">
        <v>203</v>
      </c>
      <c r="P16" s="58" t="s">
        <v>204</v>
      </c>
      <c r="Q16" s="58" t="s">
        <v>211</v>
      </c>
      <c r="R16" s="58" t="s">
        <v>212</v>
      </c>
      <c r="S16" s="58" t="s">
        <v>215</v>
      </c>
      <c r="T16" s="58" t="s">
        <v>216</v>
      </c>
    </row>
    <row r="17" spans="1:20" ht="26.1" customHeight="1" x14ac:dyDescent="0.15">
      <c r="A17" s="58">
        <v>15</v>
      </c>
      <c r="B17" s="59">
        <v>0.59722222222222221</v>
      </c>
      <c r="C17" s="58" t="s">
        <v>199</v>
      </c>
      <c r="D17" s="58" t="s">
        <v>200</v>
      </c>
      <c r="E17" s="58" t="s">
        <v>207</v>
      </c>
      <c r="F17" s="58" t="s">
        <v>208</v>
      </c>
      <c r="G17" s="58" t="s">
        <v>209</v>
      </c>
      <c r="H17" s="58" t="s">
        <v>210</v>
      </c>
      <c r="I17" s="58" t="s">
        <v>215</v>
      </c>
      <c r="J17" s="58" t="s">
        <v>216</v>
      </c>
      <c r="K17" s="58" t="s">
        <v>211</v>
      </c>
      <c r="L17" s="58" t="s">
        <v>212</v>
      </c>
      <c r="M17" s="58" t="s">
        <v>201</v>
      </c>
      <c r="N17" s="58" t="s">
        <v>202</v>
      </c>
      <c r="O17" s="58" t="s">
        <v>205</v>
      </c>
      <c r="P17" s="58" t="s">
        <v>206</v>
      </c>
      <c r="Q17" s="58" t="s">
        <v>213</v>
      </c>
      <c r="R17" s="58" t="s">
        <v>214</v>
      </c>
      <c r="S17" s="58" t="s">
        <v>203</v>
      </c>
      <c r="T17" s="58" t="s">
        <v>204</v>
      </c>
    </row>
    <row r="18" spans="1:20" ht="26.1" customHeight="1" x14ac:dyDescent="0.15">
      <c r="A18" s="58">
        <v>16</v>
      </c>
      <c r="B18" s="59">
        <v>0.61111111111111105</v>
      </c>
      <c r="C18" s="58" t="s">
        <v>215</v>
      </c>
      <c r="D18" s="58" t="s">
        <v>216</v>
      </c>
      <c r="E18" s="58" t="s">
        <v>213</v>
      </c>
      <c r="F18" s="58" t="s">
        <v>214</v>
      </c>
      <c r="G18" s="58" t="s">
        <v>201</v>
      </c>
      <c r="H18" s="58" t="s">
        <v>202</v>
      </c>
      <c r="I18" s="58" t="s">
        <v>207</v>
      </c>
      <c r="J18" s="58" t="s">
        <v>208</v>
      </c>
      <c r="K18" s="58" t="s">
        <v>205</v>
      </c>
      <c r="L18" s="58" t="s">
        <v>206</v>
      </c>
      <c r="M18" s="58" t="s">
        <v>209</v>
      </c>
      <c r="N18" s="58" t="s">
        <v>210</v>
      </c>
      <c r="O18" s="58" t="s">
        <v>203</v>
      </c>
      <c r="P18" s="58" t="s">
        <v>204</v>
      </c>
      <c r="Q18" s="58" t="s">
        <v>217</v>
      </c>
      <c r="R18" s="58" t="s">
        <v>202</v>
      </c>
      <c r="S18" s="58" t="s">
        <v>211</v>
      </c>
      <c r="T18" s="58" t="s">
        <v>212</v>
      </c>
    </row>
    <row r="19" spans="1:20" ht="26.1" customHeight="1" x14ac:dyDescent="0.15">
      <c r="A19" s="58">
        <v>17</v>
      </c>
      <c r="B19" s="59">
        <v>0.625</v>
      </c>
      <c r="C19" s="58" t="s">
        <v>207</v>
      </c>
      <c r="D19" s="58" t="s">
        <v>208</v>
      </c>
      <c r="E19" s="58" t="s">
        <v>201</v>
      </c>
      <c r="F19" s="58" t="s">
        <v>202</v>
      </c>
      <c r="G19" s="58" t="s">
        <v>211</v>
      </c>
      <c r="H19" s="58" t="s">
        <v>212</v>
      </c>
      <c r="I19" s="58" t="s">
        <v>209</v>
      </c>
      <c r="J19" s="58" t="s">
        <v>210</v>
      </c>
      <c r="K19" s="58" t="s">
        <v>203</v>
      </c>
      <c r="L19" s="58" t="s">
        <v>204</v>
      </c>
      <c r="M19" s="58" t="s">
        <v>213</v>
      </c>
      <c r="N19" s="58" t="s">
        <v>214</v>
      </c>
      <c r="O19" s="58" t="s">
        <v>215</v>
      </c>
      <c r="P19" s="58" t="s">
        <v>216</v>
      </c>
      <c r="Q19" s="58" t="s">
        <v>205</v>
      </c>
      <c r="R19" s="58" t="s">
        <v>206</v>
      </c>
      <c r="S19" s="58" t="s">
        <v>199</v>
      </c>
      <c r="T19" s="58" t="s">
        <v>200</v>
      </c>
    </row>
    <row r="20" spans="1:20" ht="26.1" customHeight="1" x14ac:dyDescent="0.15">
      <c r="A20" s="58">
        <v>18</v>
      </c>
      <c r="B20" s="59">
        <v>0.63888888888888895</v>
      </c>
      <c r="C20" s="58" t="s">
        <v>211</v>
      </c>
      <c r="D20" s="58" t="s">
        <v>212</v>
      </c>
      <c r="E20" s="58" t="s">
        <v>209</v>
      </c>
      <c r="F20" s="58" t="s">
        <v>210</v>
      </c>
      <c r="G20" s="58" t="s">
        <v>199</v>
      </c>
      <c r="H20" s="58" t="s">
        <v>200</v>
      </c>
      <c r="I20" s="58" t="s">
        <v>201</v>
      </c>
      <c r="J20" s="58" t="s">
        <v>202</v>
      </c>
      <c r="K20" s="58" t="s">
        <v>215</v>
      </c>
      <c r="L20" s="58" t="s">
        <v>216</v>
      </c>
      <c r="M20" s="58" t="s">
        <v>205</v>
      </c>
      <c r="N20" s="58" t="s">
        <v>206</v>
      </c>
      <c r="O20" s="58" t="s">
        <v>213</v>
      </c>
      <c r="P20" s="58" t="s">
        <v>214</v>
      </c>
      <c r="Q20" s="58" t="s">
        <v>207</v>
      </c>
      <c r="R20" s="58" t="s">
        <v>208</v>
      </c>
      <c r="S20" s="58" t="s">
        <v>203</v>
      </c>
      <c r="T20" s="58" t="s">
        <v>204</v>
      </c>
    </row>
  </sheetData>
  <mergeCells count="11">
    <mergeCell ref="A1:A2"/>
    <mergeCell ref="B1:B2"/>
    <mergeCell ref="C1:J1"/>
    <mergeCell ref="K1:T1"/>
    <mergeCell ref="C2:F2"/>
    <mergeCell ref="G2:H2"/>
    <mergeCell ref="I2:J2"/>
    <mergeCell ref="K2:N2"/>
    <mergeCell ref="O2:P2"/>
    <mergeCell ref="Q2:R2"/>
    <mergeCell ref="S2:T2"/>
  </mergeCells>
  <phoneticPr fontId="1"/>
  <pageMargins left="0.7" right="0.7" top="0.75" bottom="0.75" header="0.3" footer="0.3"/>
  <pageSetup paperSize="9" scale="75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F2F0A-B933-45C5-BD02-EBC67FD767D3}">
  <sheetPr>
    <pageSetUpPr fitToPage="1"/>
  </sheetPr>
  <dimension ref="A1:V47"/>
  <sheetViews>
    <sheetView tabSelected="1" topLeftCell="A10" workbookViewId="0">
      <selection activeCell="A38" sqref="A38:A42"/>
    </sheetView>
  </sheetViews>
  <sheetFormatPr defaultRowHeight="13.5" x14ac:dyDescent="0.15"/>
  <cols>
    <col min="1" max="1" width="14" customWidth="1"/>
    <col min="2" max="2" width="5.25" bestFit="1" customWidth="1"/>
    <col min="4" max="4" width="5.25" bestFit="1" customWidth="1"/>
    <col min="6" max="6" width="5.25" bestFit="1" customWidth="1"/>
    <col min="8" max="8" width="5.25" bestFit="1" customWidth="1"/>
    <col min="10" max="10" width="5.25" bestFit="1" customWidth="1"/>
    <col min="12" max="12" width="5.25" bestFit="1" customWidth="1"/>
    <col min="14" max="14" width="5.25" bestFit="1" customWidth="1"/>
    <col min="16" max="16" width="5.25" bestFit="1" customWidth="1"/>
    <col min="18" max="18" width="5.25" bestFit="1" customWidth="1"/>
  </cols>
  <sheetData>
    <row r="1" spans="1:22" ht="24.75" customHeight="1" x14ac:dyDescent="0.15">
      <c r="A1" s="125" t="s">
        <v>218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ht="32.25" customHeight="1" x14ac:dyDescent="0.15">
      <c r="A2" s="53" t="s">
        <v>219</v>
      </c>
      <c r="B2" s="123" t="s">
        <v>200</v>
      </c>
      <c r="C2" s="124"/>
      <c r="D2" s="123" t="s">
        <v>208</v>
      </c>
      <c r="E2" s="124"/>
      <c r="F2" s="123" t="s">
        <v>204</v>
      </c>
      <c r="G2" s="124"/>
      <c r="H2" s="123" t="s">
        <v>212</v>
      </c>
      <c r="I2" s="124"/>
      <c r="J2" s="123" t="s">
        <v>216</v>
      </c>
      <c r="K2" s="124"/>
      <c r="L2" s="123" t="s">
        <v>206</v>
      </c>
      <c r="M2" s="124"/>
      <c r="N2" s="123" t="s">
        <v>210</v>
      </c>
      <c r="O2" s="124"/>
      <c r="P2" s="123" t="s">
        <v>214</v>
      </c>
      <c r="Q2" s="124"/>
      <c r="R2" s="123" t="s">
        <v>202</v>
      </c>
      <c r="S2" s="124"/>
      <c r="T2" s="4"/>
      <c r="U2" s="4"/>
      <c r="V2" s="53" t="s">
        <v>220</v>
      </c>
    </row>
    <row r="3" spans="1:22" x14ac:dyDescent="0.15">
      <c r="A3" s="119" t="s">
        <v>200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 t="s">
        <v>221</v>
      </c>
      <c r="U3" s="4"/>
      <c r="V3" s="94"/>
    </row>
    <row r="4" spans="1:22" x14ac:dyDescent="0.15">
      <c r="A4" s="12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95"/>
    </row>
    <row r="5" spans="1:22" x14ac:dyDescent="0.15">
      <c r="A5" s="12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222</v>
      </c>
      <c r="U5" s="4"/>
      <c r="V5" s="95"/>
    </row>
    <row r="6" spans="1:22" x14ac:dyDescent="0.15">
      <c r="A6" s="122"/>
      <c r="B6" s="4" t="s">
        <v>223</v>
      </c>
      <c r="C6" s="4">
        <v>0</v>
      </c>
      <c r="D6" s="4" t="s">
        <v>223</v>
      </c>
      <c r="E6" s="4">
        <v>0</v>
      </c>
      <c r="F6" s="4" t="s">
        <v>223</v>
      </c>
      <c r="G6" s="4">
        <v>0</v>
      </c>
      <c r="H6" s="4" t="s">
        <v>223</v>
      </c>
      <c r="I6" s="4">
        <v>0</v>
      </c>
      <c r="J6" s="4" t="s">
        <v>223</v>
      </c>
      <c r="K6" s="4">
        <v>0</v>
      </c>
      <c r="L6" s="4" t="s">
        <v>223</v>
      </c>
      <c r="M6" s="4">
        <v>0</v>
      </c>
      <c r="N6" s="4" t="s">
        <v>223</v>
      </c>
      <c r="O6" s="4">
        <v>0</v>
      </c>
      <c r="P6" s="4" t="s">
        <v>223</v>
      </c>
      <c r="Q6" s="4">
        <v>0</v>
      </c>
      <c r="R6" s="4" t="s">
        <v>223</v>
      </c>
      <c r="S6" s="4">
        <v>0</v>
      </c>
      <c r="T6" s="4" t="s">
        <v>224</v>
      </c>
      <c r="U6" s="4"/>
      <c r="V6" s="95"/>
    </row>
    <row r="7" spans="1:22" x14ac:dyDescent="0.15">
      <c r="A7" s="120"/>
      <c r="B7" s="4" t="s">
        <v>225</v>
      </c>
      <c r="C7" s="4"/>
      <c r="D7" s="4" t="s">
        <v>225</v>
      </c>
      <c r="E7" s="4">
        <v>0</v>
      </c>
      <c r="F7" s="4" t="s">
        <v>225</v>
      </c>
      <c r="G7" s="4">
        <v>0</v>
      </c>
      <c r="H7" s="4" t="s">
        <v>225</v>
      </c>
      <c r="I7" s="4">
        <v>0</v>
      </c>
      <c r="J7" s="4" t="s">
        <v>225</v>
      </c>
      <c r="K7" s="4">
        <v>0</v>
      </c>
      <c r="L7" s="4" t="s">
        <v>225</v>
      </c>
      <c r="M7" s="4">
        <v>0</v>
      </c>
      <c r="N7" s="4" t="s">
        <v>225</v>
      </c>
      <c r="O7" s="4">
        <v>0</v>
      </c>
      <c r="P7" s="4" t="s">
        <v>225</v>
      </c>
      <c r="Q7" s="4">
        <v>0</v>
      </c>
      <c r="R7" s="4" t="s">
        <v>225</v>
      </c>
      <c r="S7" s="4">
        <v>0</v>
      </c>
      <c r="T7" s="4" t="s">
        <v>226</v>
      </c>
      <c r="U7" s="4"/>
      <c r="V7" s="96"/>
    </row>
    <row r="8" spans="1:22" x14ac:dyDescent="0.15">
      <c r="A8" s="119" t="s">
        <v>208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221</v>
      </c>
      <c r="U8" s="4"/>
      <c r="V8" s="94"/>
    </row>
    <row r="9" spans="1:22" x14ac:dyDescent="0.15">
      <c r="A9" s="12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95"/>
    </row>
    <row r="10" spans="1:22" x14ac:dyDescent="0.15">
      <c r="A10" s="12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 t="s">
        <v>222</v>
      </c>
      <c r="U10" s="4"/>
      <c r="V10" s="95"/>
    </row>
    <row r="11" spans="1:22" x14ac:dyDescent="0.15">
      <c r="A11" s="122"/>
      <c r="B11" s="4" t="s">
        <v>223</v>
      </c>
      <c r="C11" s="4">
        <v>0</v>
      </c>
      <c r="D11" s="4" t="s">
        <v>223</v>
      </c>
      <c r="E11" s="4">
        <v>0</v>
      </c>
      <c r="F11" s="4" t="s">
        <v>223</v>
      </c>
      <c r="G11" s="4">
        <v>0</v>
      </c>
      <c r="H11" s="4" t="s">
        <v>223</v>
      </c>
      <c r="I11" s="4">
        <v>0</v>
      </c>
      <c r="J11" s="4" t="s">
        <v>223</v>
      </c>
      <c r="K11" s="4">
        <v>0</v>
      </c>
      <c r="L11" s="4" t="s">
        <v>223</v>
      </c>
      <c r="M11" s="4">
        <v>0</v>
      </c>
      <c r="N11" s="4" t="s">
        <v>223</v>
      </c>
      <c r="O11" s="4">
        <v>0</v>
      </c>
      <c r="P11" s="4" t="s">
        <v>223</v>
      </c>
      <c r="Q11" s="4">
        <v>0</v>
      </c>
      <c r="R11" s="4" t="s">
        <v>223</v>
      </c>
      <c r="S11" s="4">
        <v>0</v>
      </c>
      <c r="T11" s="4" t="s">
        <v>224</v>
      </c>
      <c r="U11" s="4"/>
      <c r="V11" s="95"/>
    </row>
    <row r="12" spans="1:22" x14ac:dyDescent="0.15">
      <c r="A12" s="120"/>
      <c r="B12" s="4" t="s">
        <v>225</v>
      </c>
      <c r="C12" s="4">
        <v>0</v>
      </c>
      <c r="D12" s="4" t="s">
        <v>225</v>
      </c>
      <c r="E12" s="4"/>
      <c r="F12" s="4" t="s">
        <v>225</v>
      </c>
      <c r="G12" s="4">
        <v>0</v>
      </c>
      <c r="H12" s="4" t="s">
        <v>225</v>
      </c>
      <c r="I12" s="4">
        <v>0</v>
      </c>
      <c r="J12" s="4" t="s">
        <v>225</v>
      </c>
      <c r="K12" s="4">
        <v>0</v>
      </c>
      <c r="L12" s="4" t="s">
        <v>225</v>
      </c>
      <c r="M12" s="4">
        <v>0</v>
      </c>
      <c r="N12" s="4" t="s">
        <v>225</v>
      </c>
      <c r="O12" s="4">
        <v>0</v>
      </c>
      <c r="P12" s="4" t="s">
        <v>225</v>
      </c>
      <c r="Q12" s="4">
        <v>0</v>
      </c>
      <c r="R12" s="4" t="s">
        <v>225</v>
      </c>
      <c r="S12" s="4">
        <v>0</v>
      </c>
      <c r="T12" s="4" t="s">
        <v>226</v>
      </c>
      <c r="U12" s="4"/>
      <c r="V12" s="96"/>
    </row>
    <row r="13" spans="1:22" x14ac:dyDescent="0.15">
      <c r="A13" s="119" t="s">
        <v>204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 t="s">
        <v>221</v>
      </c>
      <c r="U13" s="4"/>
      <c r="V13" s="94"/>
    </row>
    <row r="14" spans="1:22" x14ac:dyDescent="0.15">
      <c r="A14" s="12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95"/>
    </row>
    <row r="15" spans="1:22" x14ac:dyDescent="0.15">
      <c r="A15" s="12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 t="s">
        <v>222</v>
      </c>
      <c r="U15" s="4"/>
      <c r="V15" s="95"/>
    </row>
    <row r="16" spans="1:22" x14ac:dyDescent="0.15">
      <c r="A16" s="122"/>
      <c r="B16" s="4" t="s">
        <v>223</v>
      </c>
      <c r="C16" s="4">
        <v>0</v>
      </c>
      <c r="D16" s="4" t="s">
        <v>223</v>
      </c>
      <c r="E16" s="4">
        <v>0</v>
      </c>
      <c r="F16" s="4" t="s">
        <v>223</v>
      </c>
      <c r="G16" s="4">
        <v>0</v>
      </c>
      <c r="H16" s="4" t="s">
        <v>223</v>
      </c>
      <c r="I16" s="4">
        <v>0</v>
      </c>
      <c r="J16" s="4" t="s">
        <v>223</v>
      </c>
      <c r="K16" s="4">
        <v>0</v>
      </c>
      <c r="L16" s="4" t="s">
        <v>223</v>
      </c>
      <c r="M16" s="4">
        <v>0</v>
      </c>
      <c r="N16" s="4" t="s">
        <v>223</v>
      </c>
      <c r="O16" s="4">
        <v>0</v>
      </c>
      <c r="P16" s="4" t="s">
        <v>223</v>
      </c>
      <c r="Q16" s="4">
        <v>0</v>
      </c>
      <c r="R16" s="4" t="s">
        <v>223</v>
      </c>
      <c r="S16" s="4">
        <v>0</v>
      </c>
      <c r="T16" s="4" t="s">
        <v>224</v>
      </c>
      <c r="U16" s="4"/>
      <c r="V16" s="95"/>
    </row>
    <row r="17" spans="1:22" x14ac:dyDescent="0.15">
      <c r="A17" s="120"/>
      <c r="B17" s="4" t="s">
        <v>225</v>
      </c>
      <c r="C17" s="4">
        <v>0</v>
      </c>
      <c r="D17" s="4" t="s">
        <v>225</v>
      </c>
      <c r="E17" s="4">
        <v>0</v>
      </c>
      <c r="F17" s="4" t="s">
        <v>225</v>
      </c>
      <c r="G17" s="4"/>
      <c r="H17" s="4" t="s">
        <v>225</v>
      </c>
      <c r="I17" s="4">
        <v>0</v>
      </c>
      <c r="J17" s="4" t="s">
        <v>225</v>
      </c>
      <c r="K17" s="4">
        <v>0</v>
      </c>
      <c r="L17" s="4" t="s">
        <v>225</v>
      </c>
      <c r="M17" s="4">
        <v>0</v>
      </c>
      <c r="N17" s="4" t="s">
        <v>225</v>
      </c>
      <c r="O17" s="4">
        <v>0</v>
      </c>
      <c r="P17" s="4" t="s">
        <v>225</v>
      </c>
      <c r="Q17" s="4">
        <v>0</v>
      </c>
      <c r="R17" s="4" t="s">
        <v>225</v>
      </c>
      <c r="S17" s="4">
        <v>0</v>
      </c>
      <c r="T17" s="4" t="s">
        <v>226</v>
      </c>
      <c r="U17" s="4"/>
      <c r="V17" s="96"/>
    </row>
    <row r="18" spans="1:22" x14ac:dyDescent="0.15">
      <c r="A18" s="119" t="s">
        <v>212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 t="s">
        <v>221</v>
      </c>
      <c r="U18" s="4"/>
      <c r="V18" s="94"/>
    </row>
    <row r="19" spans="1:22" x14ac:dyDescent="0.15">
      <c r="A19" s="12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95"/>
    </row>
    <row r="20" spans="1:22" x14ac:dyDescent="0.15">
      <c r="A20" s="12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 t="s">
        <v>222</v>
      </c>
      <c r="U20" s="4"/>
      <c r="V20" s="95"/>
    </row>
    <row r="21" spans="1:22" x14ac:dyDescent="0.15">
      <c r="A21" s="122"/>
      <c r="B21" s="4" t="s">
        <v>223</v>
      </c>
      <c r="C21" s="4">
        <v>0</v>
      </c>
      <c r="D21" s="4" t="s">
        <v>223</v>
      </c>
      <c r="E21" s="4">
        <v>0</v>
      </c>
      <c r="F21" s="4" t="s">
        <v>223</v>
      </c>
      <c r="G21" s="4">
        <v>0</v>
      </c>
      <c r="H21" s="4" t="s">
        <v>223</v>
      </c>
      <c r="I21" s="4">
        <v>0</v>
      </c>
      <c r="J21" s="4" t="s">
        <v>223</v>
      </c>
      <c r="K21" s="4">
        <v>0</v>
      </c>
      <c r="L21" s="4" t="s">
        <v>223</v>
      </c>
      <c r="M21" s="4">
        <v>0</v>
      </c>
      <c r="N21" s="4" t="s">
        <v>223</v>
      </c>
      <c r="O21" s="4">
        <v>0</v>
      </c>
      <c r="P21" s="4" t="s">
        <v>223</v>
      </c>
      <c r="Q21" s="4">
        <v>0</v>
      </c>
      <c r="R21" s="4" t="s">
        <v>223</v>
      </c>
      <c r="S21" s="4">
        <v>0</v>
      </c>
      <c r="T21" s="4" t="s">
        <v>224</v>
      </c>
      <c r="U21" s="4"/>
      <c r="V21" s="95"/>
    </row>
    <row r="22" spans="1:22" x14ac:dyDescent="0.15">
      <c r="A22" s="120"/>
      <c r="B22" s="4" t="s">
        <v>225</v>
      </c>
      <c r="C22" s="4">
        <v>0</v>
      </c>
      <c r="D22" s="4" t="s">
        <v>225</v>
      </c>
      <c r="E22" s="4">
        <v>0</v>
      </c>
      <c r="F22" s="4" t="s">
        <v>225</v>
      </c>
      <c r="G22" s="4">
        <v>0</v>
      </c>
      <c r="H22" s="4" t="s">
        <v>225</v>
      </c>
      <c r="I22" s="4"/>
      <c r="J22" s="4" t="s">
        <v>225</v>
      </c>
      <c r="K22" s="4">
        <v>0</v>
      </c>
      <c r="L22" s="4" t="s">
        <v>225</v>
      </c>
      <c r="M22" s="4">
        <v>0</v>
      </c>
      <c r="N22" s="4" t="s">
        <v>225</v>
      </c>
      <c r="O22" s="4">
        <v>0</v>
      </c>
      <c r="P22" s="4" t="s">
        <v>225</v>
      </c>
      <c r="Q22" s="4">
        <v>0</v>
      </c>
      <c r="R22" s="4" t="s">
        <v>225</v>
      </c>
      <c r="S22" s="4">
        <v>0</v>
      </c>
      <c r="T22" s="4" t="s">
        <v>226</v>
      </c>
      <c r="U22" s="4"/>
      <c r="V22" s="96"/>
    </row>
    <row r="23" spans="1:22" x14ac:dyDescent="0.15">
      <c r="A23" s="119" t="s">
        <v>216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 t="s">
        <v>221</v>
      </c>
      <c r="U23" s="4"/>
      <c r="V23" s="94"/>
    </row>
    <row r="24" spans="1:22" x14ac:dyDescent="0.15">
      <c r="A24" s="12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95"/>
    </row>
    <row r="25" spans="1:22" x14ac:dyDescent="0.15">
      <c r="A25" s="12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 t="s">
        <v>222</v>
      </c>
      <c r="U25" s="4"/>
      <c r="V25" s="95"/>
    </row>
    <row r="26" spans="1:22" x14ac:dyDescent="0.15">
      <c r="A26" s="122"/>
      <c r="B26" s="4" t="s">
        <v>223</v>
      </c>
      <c r="C26" s="4">
        <v>0</v>
      </c>
      <c r="D26" s="4" t="s">
        <v>223</v>
      </c>
      <c r="E26" s="4">
        <v>0</v>
      </c>
      <c r="F26" s="4" t="s">
        <v>223</v>
      </c>
      <c r="G26" s="4">
        <v>0</v>
      </c>
      <c r="H26" s="4" t="s">
        <v>223</v>
      </c>
      <c r="I26" s="4">
        <v>0</v>
      </c>
      <c r="J26" s="4" t="s">
        <v>223</v>
      </c>
      <c r="K26" s="4">
        <v>0</v>
      </c>
      <c r="L26" s="4" t="s">
        <v>223</v>
      </c>
      <c r="M26" s="4">
        <v>0</v>
      </c>
      <c r="N26" s="4" t="s">
        <v>223</v>
      </c>
      <c r="O26" s="4">
        <v>0</v>
      </c>
      <c r="P26" s="4" t="s">
        <v>223</v>
      </c>
      <c r="Q26" s="4">
        <v>0</v>
      </c>
      <c r="R26" s="4" t="s">
        <v>223</v>
      </c>
      <c r="S26" s="4">
        <v>0</v>
      </c>
      <c r="T26" s="4" t="s">
        <v>224</v>
      </c>
      <c r="U26" s="4"/>
      <c r="V26" s="95"/>
    </row>
    <row r="27" spans="1:22" x14ac:dyDescent="0.15">
      <c r="A27" s="120"/>
      <c r="B27" s="4" t="s">
        <v>225</v>
      </c>
      <c r="C27" s="4">
        <v>0</v>
      </c>
      <c r="D27" s="4" t="s">
        <v>225</v>
      </c>
      <c r="E27" s="4">
        <v>0</v>
      </c>
      <c r="F27" s="4" t="s">
        <v>225</v>
      </c>
      <c r="G27" s="4">
        <v>0</v>
      </c>
      <c r="H27" s="4" t="s">
        <v>225</v>
      </c>
      <c r="I27" s="4">
        <v>0</v>
      </c>
      <c r="J27" s="4" t="s">
        <v>225</v>
      </c>
      <c r="K27" s="4"/>
      <c r="L27" s="4" t="s">
        <v>225</v>
      </c>
      <c r="M27" s="4">
        <v>0</v>
      </c>
      <c r="N27" s="4" t="s">
        <v>225</v>
      </c>
      <c r="O27" s="4">
        <v>0</v>
      </c>
      <c r="P27" s="4" t="s">
        <v>225</v>
      </c>
      <c r="Q27" s="4">
        <v>0</v>
      </c>
      <c r="R27" s="4" t="s">
        <v>225</v>
      </c>
      <c r="S27" s="4">
        <v>0</v>
      </c>
      <c r="T27" s="4" t="s">
        <v>226</v>
      </c>
      <c r="U27" s="4"/>
      <c r="V27" s="96"/>
    </row>
    <row r="28" spans="1:22" x14ac:dyDescent="0.15">
      <c r="A28" s="119" t="s">
        <v>206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 t="s">
        <v>221</v>
      </c>
      <c r="U28" s="4"/>
      <c r="V28" s="94"/>
    </row>
    <row r="29" spans="1:22" x14ac:dyDescent="0.15">
      <c r="A29" s="12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95"/>
    </row>
    <row r="30" spans="1:22" x14ac:dyDescent="0.15">
      <c r="A30" s="12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222</v>
      </c>
      <c r="U30" s="4"/>
      <c r="V30" s="95"/>
    </row>
    <row r="31" spans="1:22" x14ac:dyDescent="0.15">
      <c r="A31" s="122"/>
      <c r="B31" s="4" t="s">
        <v>223</v>
      </c>
      <c r="C31" s="4">
        <v>0</v>
      </c>
      <c r="D31" s="4" t="s">
        <v>223</v>
      </c>
      <c r="E31" s="4">
        <v>0</v>
      </c>
      <c r="F31" s="4" t="s">
        <v>223</v>
      </c>
      <c r="G31" s="4">
        <v>0</v>
      </c>
      <c r="H31" s="4" t="s">
        <v>223</v>
      </c>
      <c r="I31" s="4">
        <v>0</v>
      </c>
      <c r="J31" s="4" t="s">
        <v>223</v>
      </c>
      <c r="K31" s="4">
        <v>0</v>
      </c>
      <c r="L31" s="4" t="s">
        <v>223</v>
      </c>
      <c r="M31" s="4">
        <v>0</v>
      </c>
      <c r="N31" s="4" t="s">
        <v>223</v>
      </c>
      <c r="O31" s="4">
        <v>0</v>
      </c>
      <c r="P31" s="4" t="s">
        <v>223</v>
      </c>
      <c r="Q31" s="4">
        <v>0</v>
      </c>
      <c r="R31" s="4" t="s">
        <v>223</v>
      </c>
      <c r="S31" s="4">
        <v>0</v>
      </c>
      <c r="T31" s="4" t="s">
        <v>224</v>
      </c>
      <c r="U31" s="4"/>
      <c r="V31" s="95"/>
    </row>
    <row r="32" spans="1:22" x14ac:dyDescent="0.15">
      <c r="A32" s="120"/>
      <c r="B32" s="4" t="s">
        <v>225</v>
      </c>
      <c r="C32" s="4">
        <v>0</v>
      </c>
      <c r="D32" s="4" t="s">
        <v>225</v>
      </c>
      <c r="E32" s="4">
        <v>0</v>
      </c>
      <c r="F32" s="4" t="s">
        <v>225</v>
      </c>
      <c r="G32" s="4">
        <v>0</v>
      </c>
      <c r="H32" s="4" t="s">
        <v>225</v>
      </c>
      <c r="I32" s="4">
        <v>0</v>
      </c>
      <c r="J32" s="4" t="s">
        <v>225</v>
      </c>
      <c r="K32" s="4">
        <v>0</v>
      </c>
      <c r="L32" s="4" t="s">
        <v>225</v>
      </c>
      <c r="M32" s="4"/>
      <c r="N32" s="4" t="s">
        <v>225</v>
      </c>
      <c r="O32" s="4">
        <v>0</v>
      </c>
      <c r="P32" s="4" t="s">
        <v>225</v>
      </c>
      <c r="Q32" s="4">
        <v>0</v>
      </c>
      <c r="R32" s="4" t="s">
        <v>225</v>
      </c>
      <c r="S32" s="4">
        <v>0</v>
      </c>
      <c r="T32" s="4" t="s">
        <v>226</v>
      </c>
      <c r="U32" s="4"/>
      <c r="V32" s="96"/>
    </row>
    <row r="33" spans="1:22" x14ac:dyDescent="0.15">
      <c r="A33" s="119" t="s">
        <v>210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221</v>
      </c>
      <c r="U33" s="4"/>
      <c r="V33" s="94"/>
    </row>
    <row r="34" spans="1:22" x14ac:dyDescent="0.15">
      <c r="A34" s="12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95"/>
    </row>
    <row r="35" spans="1:22" x14ac:dyDescent="0.15">
      <c r="A35" s="12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222</v>
      </c>
      <c r="U35" s="4"/>
      <c r="V35" s="95"/>
    </row>
    <row r="36" spans="1:22" x14ac:dyDescent="0.15">
      <c r="A36" s="122"/>
      <c r="B36" s="4" t="s">
        <v>223</v>
      </c>
      <c r="C36" s="4">
        <v>0</v>
      </c>
      <c r="D36" s="4" t="s">
        <v>223</v>
      </c>
      <c r="E36" s="4">
        <v>0</v>
      </c>
      <c r="F36" s="4" t="s">
        <v>223</v>
      </c>
      <c r="G36" s="4">
        <v>0</v>
      </c>
      <c r="H36" s="4" t="s">
        <v>223</v>
      </c>
      <c r="I36" s="4">
        <v>0</v>
      </c>
      <c r="J36" s="4" t="s">
        <v>223</v>
      </c>
      <c r="K36" s="4">
        <v>0</v>
      </c>
      <c r="L36" s="4" t="s">
        <v>223</v>
      </c>
      <c r="M36" s="4">
        <v>0</v>
      </c>
      <c r="N36" s="4" t="s">
        <v>223</v>
      </c>
      <c r="O36" s="4">
        <v>0</v>
      </c>
      <c r="P36" s="4" t="s">
        <v>223</v>
      </c>
      <c r="Q36" s="4">
        <v>0</v>
      </c>
      <c r="R36" s="4" t="s">
        <v>223</v>
      </c>
      <c r="S36" s="4">
        <v>0</v>
      </c>
      <c r="T36" s="4" t="s">
        <v>224</v>
      </c>
      <c r="U36" s="4"/>
      <c r="V36" s="95"/>
    </row>
    <row r="37" spans="1:22" x14ac:dyDescent="0.15">
      <c r="A37" s="120"/>
      <c r="B37" s="4" t="s">
        <v>225</v>
      </c>
      <c r="C37" s="4">
        <v>0</v>
      </c>
      <c r="D37" s="4" t="s">
        <v>225</v>
      </c>
      <c r="E37" s="4">
        <v>0</v>
      </c>
      <c r="F37" s="4" t="s">
        <v>225</v>
      </c>
      <c r="G37" s="4">
        <v>0</v>
      </c>
      <c r="H37" s="4" t="s">
        <v>225</v>
      </c>
      <c r="I37" s="4">
        <v>0</v>
      </c>
      <c r="J37" s="4" t="s">
        <v>225</v>
      </c>
      <c r="K37" s="4">
        <v>0</v>
      </c>
      <c r="L37" s="4" t="s">
        <v>225</v>
      </c>
      <c r="M37" s="4">
        <v>0</v>
      </c>
      <c r="N37" s="4" t="s">
        <v>225</v>
      </c>
      <c r="O37" s="4"/>
      <c r="P37" s="4" t="s">
        <v>225</v>
      </c>
      <c r="Q37" s="4">
        <v>0</v>
      </c>
      <c r="R37" s="4" t="s">
        <v>225</v>
      </c>
      <c r="S37" s="4">
        <v>0</v>
      </c>
      <c r="T37" s="4" t="s">
        <v>226</v>
      </c>
      <c r="U37" s="4"/>
      <c r="V37" s="96"/>
    </row>
    <row r="38" spans="1:22" x14ac:dyDescent="0.15">
      <c r="A38" s="119" t="s">
        <v>214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221</v>
      </c>
      <c r="U38" s="4"/>
      <c r="V38" s="94"/>
    </row>
    <row r="39" spans="1:22" x14ac:dyDescent="0.15">
      <c r="A39" s="12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95"/>
    </row>
    <row r="40" spans="1:22" x14ac:dyDescent="0.15">
      <c r="A40" s="12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222</v>
      </c>
      <c r="U40" s="4"/>
      <c r="V40" s="95"/>
    </row>
    <row r="41" spans="1:22" x14ac:dyDescent="0.15">
      <c r="A41" s="122"/>
      <c r="B41" s="4" t="s">
        <v>223</v>
      </c>
      <c r="C41" s="4">
        <v>0</v>
      </c>
      <c r="D41" s="4" t="s">
        <v>223</v>
      </c>
      <c r="E41" s="4">
        <v>0</v>
      </c>
      <c r="F41" s="4" t="s">
        <v>223</v>
      </c>
      <c r="G41" s="4">
        <v>0</v>
      </c>
      <c r="H41" s="4" t="s">
        <v>223</v>
      </c>
      <c r="I41" s="4">
        <v>0</v>
      </c>
      <c r="J41" s="4" t="s">
        <v>223</v>
      </c>
      <c r="K41" s="4">
        <v>0</v>
      </c>
      <c r="L41" s="4" t="s">
        <v>223</v>
      </c>
      <c r="M41" s="4">
        <v>0</v>
      </c>
      <c r="N41" s="4" t="s">
        <v>223</v>
      </c>
      <c r="O41" s="4">
        <v>0</v>
      </c>
      <c r="P41" s="4" t="s">
        <v>223</v>
      </c>
      <c r="Q41" s="4">
        <v>0</v>
      </c>
      <c r="R41" s="4" t="s">
        <v>223</v>
      </c>
      <c r="S41" s="4">
        <v>0</v>
      </c>
      <c r="T41" s="4" t="s">
        <v>224</v>
      </c>
      <c r="U41" s="4"/>
      <c r="V41" s="95"/>
    </row>
    <row r="42" spans="1:22" x14ac:dyDescent="0.15">
      <c r="A42" s="120"/>
      <c r="B42" s="4" t="s">
        <v>225</v>
      </c>
      <c r="C42" s="4">
        <v>0</v>
      </c>
      <c r="D42" s="4" t="s">
        <v>225</v>
      </c>
      <c r="E42" s="4">
        <v>0</v>
      </c>
      <c r="F42" s="4" t="s">
        <v>225</v>
      </c>
      <c r="G42" s="4">
        <v>0</v>
      </c>
      <c r="H42" s="4" t="s">
        <v>225</v>
      </c>
      <c r="I42" s="4">
        <v>0</v>
      </c>
      <c r="J42" s="4" t="s">
        <v>225</v>
      </c>
      <c r="K42" s="4">
        <v>0</v>
      </c>
      <c r="L42" s="4" t="s">
        <v>225</v>
      </c>
      <c r="M42" s="4">
        <v>0</v>
      </c>
      <c r="N42" s="4" t="s">
        <v>225</v>
      </c>
      <c r="O42" s="4">
        <v>0</v>
      </c>
      <c r="P42" s="4" t="s">
        <v>225</v>
      </c>
      <c r="Q42" s="4"/>
      <c r="R42" s="4" t="s">
        <v>225</v>
      </c>
      <c r="S42" s="4">
        <v>0</v>
      </c>
      <c r="T42" s="4" t="s">
        <v>226</v>
      </c>
      <c r="U42" s="4"/>
      <c r="V42" s="96"/>
    </row>
    <row r="43" spans="1:22" x14ac:dyDescent="0.15">
      <c r="A43" s="119" t="s">
        <v>202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 t="s">
        <v>221</v>
      </c>
      <c r="U43" s="4"/>
      <c r="V43" s="94"/>
    </row>
    <row r="44" spans="1:22" x14ac:dyDescent="0.15">
      <c r="A44" s="12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95"/>
    </row>
    <row r="45" spans="1:22" x14ac:dyDescent="0.15">
      <c r="A45" s="12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 t="s">
        <v>222</v>
      </c>
      <c r="U45" s="4"/>
      <c r="V45" s="95"/>
    </row>
    <row r="46" spans="1:22" x14ac:dyDescent="0.15">
      <c r="A46" s="122"/>
      <c r="B46" s="4" t="s">
        <v>223</v>
      </c>
      <c r="C46" s="4">
        <v>0</v>
      </c>
      <c r="D46" s="4" t="s">
        <v>223</v>
      </c>
      <c r="E46" s="4">
        <v>0</v>
      </c>
      <c r="F46" s="4" t="s">
        <v>223</v>
      </c>
      <c r="G46" s="4">
        <v>0</v>
      </c>
      <c r="H46" s="4" t="s">
        <v>223</v>
      </c>
      <c r="I46" s="4">
        <v>0</v>
      </c>
      <c r="J46" s="4" t="s">
        <v>223</v>
      </c>
      <c r="K46" s="4">
        <v>0</v>
      </c>
      <c r="L46" s="4" t="s">
        <v>223</v>
      </c>
      <c r="M46" s="4">
        <v>0</v>
      </c>
      <c r="N46" s="4" t="s">
        <v>223</v>
      </c>
      <c r="O46" s="4">
        <v>0</v>
      </c>
      <c r="P46" s="4" t="s">
        <v>223</v>
      </c>
      <c r="Q46" s="4">
        <v>0</v>
      </c>
      <c r="R46" s="4" t="s">
        <v>223</v>
      </c>
      <c r="S46" s="4">
        <v>0</v>
      </c>
      <c r="T46" s="4" t="s">
        <v>224</v>
      </c>
      <c r="U46" s="4"/>
      <c r="V46" s="95"/>
    </row>
    <row r="47" spans="1:22" x14ac:dyDescent="0.15">
      <c r="A47" s="120"/>
      <c r="B47" s="4" t="s">
        <v>225</v>
      </c>
      <c r="C47" s="4">
        <v>0</v>
      </c>
      <c r="D47" s="4" t="s">
        <v>225</v>
      </c>
      <c r="E47" s="4">
        <v>0</v>
      </c>
      <c r="F47" s="4" t="s">
        <v>225</v>
      </c>
      <c r="G47" s="4">
        <v>0</v>
      </c>
      <c r="H47" s="4" t="s">
        <v>225</v>
      </c>
      <c r="I47" s="4">
        <v>0</v>
      </c>
      <c r="J47" s="4" t="s">
        <v>225</v>
      </c>
      <c r="K47" s="4">
        <v>0</v>
      </c>
      <c r="L47" s="4" t="s">
        <v>225</v>
      </c>
      <c r="M47" s="4">
        <v>0</v>
      </c>
      <c r="N47" s="4" t="s">
        <v>225</v>
      </c>
      <c r="O47" s="4">
        <v>0</v>
      </c>
      <c r="P47" s="4" t="s">
        <v>225</v>
      </c>
      <c r="Q47" s="4">
        <v>0</v>
      </c>
      <c r="R47" s="4" t="s">
        <v>225</v>
      </c>
      <c r="S47" s="4"/>
      <c r="T47" s="4" t="s">
        <v>226</v>
      </c>
      <c r="U47" s="4"/>
      <c r="V47" s="96"/>
    </row>
  </sheetData>
  <mergeCells count="28">
    <mergeCell ref="V43:V47"/>
    <mergeCell ref="V13:V17"/>
    <mergeCell ref="V18:V22"/>
    <mergeCell ref="V23:V27"/>
    <mergeCell ref="V28:V32"/>
    <mergeCell ref="V33:V37"/>
    <mergeCell ref="V38:V42"/>
    <mergeCell ref="L2:M2"/>
    <mergeCell ref="N2:O2"/>
    <mergeCell ref="P2:Q2"/>
    <mergeCell ref="R2:S2"/>
    <mergeCell ref="V3:V7"/>
    <mergeCell ref="A43:A47"/>
    <mergeCell ref="B2:C2"/>
    <mergeCell ref="A1:V1"/>
    <mergeCell ref="A3:A7"/>
    <mergeCell ref="A8:A12"/>
    <mergeCell ref="A13:A17"/>
    <mergeCell ref="A18:A22"/>
    <mergeCell ref="D2:E2"/>
    <mergeCell ref="F2:G2"/>
    <mergeCell ref="H2:I2"/>
    <mergeCell ref="J2:K2"/>
    <mergeCell ref="V8:V12"/>
    <mergeCell ref="A23:A27"/>
    <mergeCell ref="A28:A32"/>
    <mergeCell ref="A33:A37"/>
    <mergeCell ref="A38:A42"/>
  </mergeCells>
  <phoneticPr fontId="1"/>
  <pageMargins left="0.7" right="0.7" top="0.75" bottom="0.75" header="0.3" footer="0.3"/>
  <pageSetup paperSize="9" scale="79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表紙</vt:lpstr>
      <vt:lpstr>日程</vt:lpstr>
      <vt:lpstr>実施要項</vt:lpstr>
      <vt:lpstr>コート配置図</vt:lpstr>
      <vt:lpstr>参加チーム</vt:lpstr>
      <vt:lpstr>1部予選組み合わせ</vt:lpstr>
      <vt:lpstr>1部決勝組み合わせ表</vt:lpstr>
      <vt:lpstr>2部タイムスケジュール</vt:lpstr>
      <vt:lpstr>成績表</vt:lpstr>
      <vt:lpstr>'1部決勝組み合わせ表'!Print_Area</vt:lpstr>
      <vt:lpstr>'1部予選組み合わせ'!Print_Area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</dc:creator>
  <cp:lastModifiedBy>SSFBA</cp:lastModifiedBy>
  <cp:lastPrinted>2019-07-15T14:19:39Z</cp:lastPrinted>
  <dcterms:created xsi:type="dcterms:W3CDTF">2018-05-18T20:22:58Z</dcterms:created>
  <dcterms:modified xsi:type="dcterms:W3CDTF">2019-07-15T20:32:58Z</dcterms:modified>
</cp:coreProperties>
</file>